
<file path=[Content_Types].xml><?xml version="1.0" encoding="utf-8"?>
<Types xmlns="http://schemas.openxmlformats.org/package/2006/content-types">
  <Default Extension="jpeg" ContentType="image/jpeg"/>
  <Default Extension="JPG" ContentType="image/.jp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7750" windowHeight="6350" tabRatio="931" firstSheet="8" activeTab="8"/>
  </bookViews>
  <sheets>
    <sheet name=" CEKLIST RPJMDesa" sheetId="47" r:id="rId1"/>
    <sheet name="F.I.1" sheetId="51" r:id="rId2"/>
    <sheet name="F.I.2.1" sheetId="3" r:id="rId3"/>
    <sheet name="F.I.2.2" sheetId="4" r:id="rId4"/>
    <sheet name="F.I.2.3" sheetId="5" r:id="rId5"/>
    <sheet name="F.I.2.4" sheetId="6" r:id="rId6"/>
    <sheet name="F.I.3" sheetId="7" r:id="rId7"/>
    <sheet name="F.I.3.1" sheetId="8" r:id="rId8"/>
    <sheet name="F.I.3.1.a" sheetId="9" r:id="rId9"/>
    <sheet name="F.I.3.1.a2" sheetId="59" r:id="rId10"/>
    <sheet name="F.I.3.1.b1" sheetId="57" r:id="rId11"/>
    <sheet name="F.I.3.1.b2" sheetId="58" r:id="rId12"/>
    <sheet name="F.I.3.1.c (1)" sheetId="54" r:id="rId13"/>
    <sheet name="F.I.3.1.c2" sheetId="56" r:id="rId14"/>
    <sheet name="F.I.3.3" sheetId="43" r:id="rId15"/>
    <sheet name="F.I.3.2" sheetId="42" r:id="rId16"/>
    <sheet name="F.I.3.4" sheetId="44" r:id="rId17"/>
    <sheet name="F.I.3.6" sheetId="46" r:id="rId18"/>
    <sheet name="F.I.3.5" sheetId="45" r:id="rId19"/>
    <sheet name="F.I.4" sheetId="12" r:id="rId20"/>
    <sheet name="F.I.4.1" sheetId="13" r:id="rId21"/>
    <sheet name="F.I.5" sheetId="14" r:id="rId22"/>
    <sheet name="Hal 13" sheetId="37" state="hidden" r:id="rId23"/>
    <sheet name="F.I.6" sheetId="15" r:id="rId24"/>
    <sheet name="F.I.7" sheetId="16" r:id="rId25"/>
    <sheet name="F.I.8" sheetId="17" r:id="rId26"/>
    <sheet name="F.I.20" sheetId="55" r:id="rId27"/>
    <sheet name="F.I.3.1.a2 (2)" sheetId="60" r:id="rId28"/>
  </sheets>
  <externalReferences>
    <externalReference r:id="rId29"/>
    <externalReference r:id="rId30"/>
    <externalReference r:id="rId31"/>
  </externalReferences>
  <definedNames>
    <definedName name="_\Z" localSheetId="0">#REF!</definedName>
    <definedName name="__\Z" localSheetId="9">#REF!</definedName>
    <definedName name="___\Z" localSheetId="27">#REF!</definedName>
    <definedName name="____\Z" localSheetId="10">#REF!</definedName>
    <definedName name="_____\Z" localSheetId="11">#REF!</definedName>
    <definedName name="______\Z" localSheetId="12">#REF!</definedName>
    <definedName name="_______\Z" localSheetId="13">#REF!</definedName>
    <definedName name="________\Z" localSheetId="14">#REF!</definedName>
    <definedName name="_________\Z">#REF!</definedName>
    <definedName name="_GoBack" localSheetId="1">F.I.1!$A$50</definedName>
    <definedName name="_xlnm.Print_Area" localSheetId="0">'[1]F-25.b LEMBAR CATATAN'!$A$3:$L$68</definedName>
    <definedName name="_xlnm.Print_Area" localSheetId="2">F.I.2.1!$A$1:$E$28</definedName>
    <definedName name="_xlnm.Print_Area" localSheetId="27">'F.I.3.1.a2 (2)'!$A$1:$C$199</definedName>
    <definedName name="_xlnm.Print_Area" localSheetId="14">F.I.3.3!$A$1:$E$50</definedName>
    <definedName name="_xlnm.Print_Area" localSheetId="20">F.I.4.1!$A$1:$J$64</definedName>
    <definedName name="_xlnm.Print_Area" localSheetId="23">F.I.6!$A$1:$S$310</definedName>
    <definedName name="_xlnm.Print_Area" localSheetId="25">F.I.8!$A$1:$N$41</definedName>
    <definedName name="_xlnm.Print_Area">'[2]F-25.b LEMBAR CATATAN'!$A$3:$L$68</definedName>
    <definedName name="_xlnm.Print_Area" localSheetId="8">F.I.3.1.a!$A$1:$M$13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<sst xmlns="http://schemas.openxmlformats.org/spreadsheetml/2006/main" count="6296" uniqueCount="1787">
  <si>
    <t xml:space="preserve">DOKUMEN RPJMDesa </t>
  </si>
  <si>
    <t>No.</t>
  </si>
  <si>
    <t>KELENGKAPAN FORM</t>
  </si>
  <si>
    <t>ADA</t>
  </si>
  <si>
    <t>TIDAK ADA</t>
  </si>
  <si>
    <t>KETERANGAN</t>
  </si>
  <si>
    <t>LENGKAP</t>
  </si>
  <si>
    <t>KURANG LENGKAP</t>
  </si>
  <si>
    <t xml:space="preserve">Peraturan Desa tentang RPJMDesa </t>
  </si>
  <si>
    <t xml:space="preserve">Sistematika RPJMDesa </t>
  </si>
  <si>
    <t>BAB I PENDAHULUAN</t>
  </si>
  <si>
    <t>A.     Latar Belakang</t>
  </si>
  <si>
    <t>B.      Dasar Hukum</t>
  </si>
  <si>
    <t>C.     Maksud dan Tujuan</t>
  </si>
  <si>
    <t>BAB II  GAMBARAN UMUM DESA</t>
  </si>
  <si>
    <t>A.     Kondisi Desa</t>
  </si>
  <si>
    <t>1.    Geografi</t>
  </si>
  <si>
    <t>2.    Demografi</t>
  </si>
  <si>
    <t>3.    Keadaan Sosial</t>
  </si>
  <si>
    <t>4.    Keadaan Ekonomi</t>
  </si>
  <si>
    <t>B.      Kondisi Pemerintahan Desa</t>
  </si>
  <si>
    <t>1.    Pemerintahan Desa</t>
  </si>
  <si>
    <t>2.    Keuangan Desa</t>
  </si>
  <si>
    <t>3.    Lembaga Kemasyarakatan Desa</t>
  </si>
  <si>
    <t>BAB III PENGKAJIAN KEADAAN DESA</t>
  </si>
  <si>
    <t>A.     Prioritas Masalah</t>
  </si>
  <si>
    <t>B.      Potensi</t>
  </si>
  <si>
    <t>BAB IV VISI DAN MISI</t>
  </si>
  <si>
    <t>A.     Visi</t>
  </si>
  <si>
    <t>B.      Misi</t>
  </si>
  <si>
    <t xml:space="preserve">B.      Arah Kebijakan </t>
  </si>
  <si>
    <t>BAB V RENCANA KEGIATAN JANGKA MENENGAH DESA</t>
  </si>
  <si>
    <t>A.     Bidang Penyelenggaraan Pemerintahan Desa</t>
  </si>
  <si>
    <t>B.      Bidang Pembangunan Desa</t>
  </si>
  <si>
    <t>C.     Bidang Pembinaan Kemasyarakatan Desa</t>
  </si>
  <si>
    <t>D.     Bidang Pemberdayaan Masyarakat Desa</t>
  </si>
  <si>
    <t>Lampiran RPJMDesa</t>
  </si>
  <si>
    <t>Data rencana program dan kegiatan pembangunan yang akan masuk ke Desa (Format F.I.1)</t>
  </si>
  <si>
    <t>Daftar Sumber Daya Alam (Format F.I.2.1)</t>
  </si>
  <si>
    <t>Daftar Sumber Daya Manusia (Format F.I.2.2)</t>
  </si>
  <si>
    <t>Daftar Sumber Daya Pembangunan (Format F.I.2.3)</t>
  </si>
  <si>
    <t>Daftar Sumber Daya Sosial Budaya (Format F.I.2.4)</t>
  </si>
  <si>
    <t xml:space="preserve"> Rekapitulasi usulan rencana kegiatan Desa dari dusun dan/ atau kelompok masyarakat (Format F.I.3)</t>
  </si>
  <si>
    <t>Daftar gagasan Dusun/Kelompok (Format F.I.3.1)</t>
  </si>
  <si>
    <t>Sketsa Desa Format (F.I.3.1.a)</t>
  </si>
  <si>
    <t>Kalender Musim Format(F.I.3.1.b)</t>
  </si>
  <si>
    <t>Bagan Kelembagaan Format(F.I.3.1.c)</t>
  </si>
  <si>
    <t>Pengelompokkan masalah di Dusun (F.I.3.2)</t>
  </si>
  <si>
    <t>Pengelompokkan masalah di Desa (F.I.3.3)</t>
  </si>
  <si>
    <t>Penentuan peringkat Masalah (F.I.3.4)</t>
  </si>
  <si>
    <t>Pengkajian Tindakan Pemecahan Masalah (F.I.3.5)</t>
  </si>
  <si>
    <t>Penentuan peringkat Tindakan (F.I.3.6)</t>
  </si>
  <si>
    <t>Berita acara hasil PKD (Format F.I.4)</t>
  </si>
  <si>
    <t>Laporan hasil PKD (Format F.I.4.1)</t>
  </si>
  <si>
    <t>Berita acara penyusunan RPJM Desa melalui musyawarah Desa (Format F.I.5)</t>
  </si>
  <si>
    <t>Rancangan RPJM Desa (Format F.I.6)</t>
  </si>
  <si>
    <t xml:space="preserve">Berita acara tentang hasil penyusunan rancangan RPJMDesa (Format F.I.7) </t>
  </si>
  <si>
    <t>Berita Acara hasil Musrenbangdes (Format F.1.8).</t>
  </si>
  <si>
    <t xml:space="preserve">Keputusan BPD tentang Kesepakatan Rancangan Perdes mengenai RPJMDesa </t>
  </si>
  <si>
    <t>Berita Acara Kesepakatan bersama Kepala Desa dan BPD tentang Rancangan Perdes mengenai RPJMDesa</t>
  </si>
  <si>
    <t>REKOMENDASI :</t>
  </si>
  <si>
    <t>Tim Desa :</t>
  </si>
  <si>
    <t>Tim Ceklist :</t>
  </si>
  <si>
    <t>1. …………………………….                                            ......................</t>
  </si>
  <si>
    <t xml:space="preserve">1. …………………………….                                           </t>
  </si>
  <si>
    <t>..........</t>
  </si>
  <si>
    <t>2. …………………………….                                            ......................</t>
  </si>
  <si>
    <t xml:space="preserve">2. …………………………….                                           </t>
  </si>
  <si>
    <t xml:space="preserve">3. …………………………….                                           </t>
  </si>
  <si>
    <t xml:space="preserve">4. …………………………….                                           </t>
  </si>
  <si>
    <t xml:space="preserve">5. …………………………….                                           </t>
  </si>
  <si>
    <t>F.I.1</t>
  </si>
  <si>
    <t>FORMAT DAFTAR RENCANA PROGRAM DAN KEGIATAN PEMBANGUNAN YANG MASUK KE DESA</t>
  </si>
  <si>
    <t>DESA</t>
  </si>
  <si>
    <t>: WONOBOYO</t>
  </si>
  <si>
    <t>KECAMATAN</t>
  </si>
  <si>
    <t>: REJOSARI</t>
  </si>
  <si>
    <t>KABUPATEN</t>
  </si>
  <si>
    <t>: TEMANGGUNG</t>
  </si>
  <si>
    <t>PROVINSI</t>
  </si>
  <si>
    <t>: JAWA TENGAH</t>
  </si>
  <si>
    <t>No</t>
  </si>
  <si>
    <t>Bidang</t>
  </si>
  <si>
    <t>Nama Kegiatan</t>
  </si>
  <si>
    <t>Pemerintah/ Pemda Prov/ Pemda Kab ( Kementrian/ OPD )</t>
  </si>
  <si>
    <t>Mendukung SDGs Desa Ke-</t>
  </si>
  <si>
    <t>Tahun Pelaksanaan</t>
  </si>
  <si>
    <t>Lokasi Kegiatan ( Dusun / RT / RW )</t>
  </si>
  <si>
    <t>Volume</t>
  </si>
  <si>
    <t>Satuan</t>
  </si>
  <si>
    <t>Total Pagu Dana (Rp.)</t>
  </si>
  <si>
    <t>a</t>
  </si>
  <si>
    <t>b</t>
  </si>
  <si>
    <t>c</t>
  </si>
  <si>
    <t>d</t>
  </si>
  <si>
    <t>e</t>
  </si>
  <si>
    <t>f</t>
  </si>
  <si>
    <t>g</t>
  </si>
  <si>
    <t>h</t>
  </si>
  <si>
    <t>i</t>
  </si>
  <si>
    <t>j</t>
  </si>
  <si>
    <t>Pemerintahan Desa</t>
  </si>
  <si>
    <t>Pembangunan Desa</t>
  </si>
  <si>
    <t>Pembinaan Kemasyarakatan</t>
  </si>
  <si>
    <t>Pemberdayaan Masyarakat</t>
  </si>
  <si>
    <t>Rejosari</t>
  </si>
  <si>
    <t>, tanggal …., …., ….</t>
  </si>
  <si>
    <t>Mengetahui, Kepala Desa</t>
  </si>
  <si>
    <t>Ketua Tim Penyusun RPJM Desa</t>
  </si>
  <si>
    <t>Judul Kolom</t>
  </si>
  <si>
    <t>Diisi dengan</t>
  </si>
  <si>
    <t>Nama Bidang</t>
  </si>
  <si>
    <t>Nama Program/ Kegiatan</t>
  </si>
  <si>
    <t>Pilih salah satu dari Pemerintah/ Pemda Prov/ Pemda Kab ( Nama Kementrian/ OPD )</t>
  </si>
  <si>
    <t>SDGs Desa ke</t>
  </si>
  <si>
    <t>Lokasi kegiatan RT/RW/Dusun</t>
  </si>
  <si>
    <t>Jumlah output</t>
  </si>
  <si>
    <t>Total anggaran yang digunakan</t>
  </si>
  <si>
    <t>F.I.2.1</t>
  </si>
  <si>
    <t>DAFTAR SUMBER DAYA ALAM</t>
  </si>
  <si>
    <t>Uraian Sumber Daya Alam</t>
  </si>
  <si>
    <t>Batu kali</t>
  </si>
  <si>
    <t>350.000</t>
  </si>
  <si>
    <t>m3</t>
  </si>
  <si>
    <t>Lahan Tegalan</t>
  </si>
  <si>
    <t>Ha</t>
  </si>
  <si>
    <t>Lahan Persawahan</t>
  </si>
  <si>
    <t>Sungai</t>
  </si>
  <si>
    <t>Tanaman Perkebunan : Kopi,Panili,Cengkeh,Tembakau,Jambu</t>
  </si>
  <si>
    <t>Tanaman Sayuran : Cabe,Tomat,Sawi,Kol,Terong</t>
  </si>
  <si>
    <t>Air terjun</t>
  </si>
  <si>
    <t>bh</t>
  </si>
  <si>
    <t>Mata air</t>
  </si>
  <si>
    <t>Desa Rejosari, 10 Juli 2024</t>
  </si>
  <si>
    <t>Mengetahui</t>
  </si>
  <si>
    <t>Kepala Desa</t>
  </si>
  <si>
    <t>( MUHTAJI )</t>
  </si>
  <si>
    <t>( IMAM ROZIKIN )</t>
  </si>
  <si>
    <t>Keterangan:</t>
  </si>
  <si>
    <t>Diisi dengan data sekunder dari data Potensi Desa, Profil Desa, Monografi Desa, Data kependudukan catatan sipil, data pendidikan dll yang relevan</t>
  </si>
  <si>
    <t>D = SDA dalam Desa</t>
  </si>
  <si>
    <t>K = SDA terkait Kawasan Perdesaan/ Wilayah Antar Desa</t>
  </si>
  <si>
    <t>F.I.2.2</t>
  </si>
  <si>
    <t>DAFTAR SUMBER DAYA MANUSIA</t>
  </si>
  <si>
    <t>Uraian Sumber Daya Manusia (SDM)</t>
  </si>
  <si>
    <t>Jumlah</t>
  </si>
  <si>
    <t>Penduduk dan keluarga</t>
  </si>
  <si>
    <t>a .</t>
  </si>
  <si>
    <t>Jumlah penduduk laki-laki</t>
  </si>
  <si>
    <t>orang</t>
  </si>
  <si>
    <t>b .</t>
  </si>
  <si>
    <t>Jumlah penduduk perempuan</t>
  </si>
  <si>
    <t>c .</t>
  </si>
  <si>
    <t>Jumlah keluarga</t>
  </si>
  <si>
    <t>keluarga</t>
  </si>
  <si>
    <t>Sumber penghasilan utama penduduk</t>
  </si>
  <si>
    <t>Pertanian,perikanan,perkebunan</t>
  </si>
  <si>
    <t>Perdagangan besar/eceran dan rumah makan</t>
  </si>
  <si>
    <t>Angkutan,pergudangan,komunikasi</t>
  </si>
  <si>
    <t>d .</t>
  </si>
  <si>
    <t>Jasa</t>
  </si>
  <si>
    <t>e .</t>
  </si>
  <si>
    <t>Lainnya (air,gas,listrik,kontruksi,perbankan,dll)</t>
  </si>
  <si>
    <t>Tenaga kerja berdasarkan latar belakang pendidikan</t>
  </si>
  <si>
    <t>Lulusan S-1</t>
  </si>
  <si>
    <t>Tamat D3</t>
  </si>
  <si>
    <t>Tamat D1 - D2</t>
  </si>
  <si>
    <t>Lulusan SLTA</t>
  </si>
  <si>
    <t>Lulusan SLTP</t>
  </si>
  <si>
    <t>f .</t>
  </si>
  <si>
    <t>Lulusan SD</t>
  </si>
  <si>
    <t>g .</t>
  </si>
  <si>
    <t>Tidak tamat SD/tidak sekolah</t>
  </si>
  <si>
    <t>Agama</t>
  </si>
  <si>
    <t>Islam</t>
  </si>
  <si>
    <t>Katolik</t>
  </si>
  <si>
    <t>Kwarganegaraan</t>
  </si>
  <si>
    <t>Warga negara indonesia</t>
  </si>
  <si>
    <t>Etnis</t>
  </si>
  <si>
    <t>Jawa</t>
  </si>
  <si>
    <t>.</t>
  </si>
  <si>
    <t>Mengetahui,</t>
  </si>
  <si>
    <t>Rejosari,  10 Juli 2024</t>
  </si>
  <si>
    <t>Ketua Tim Penyusun RPJMDesa</t>
  </si>
  <si>
    <t>MUHTAJI</t>
  </si>
  <si>
    <t>IMAM ROZIKIN</t>
  </si>
  <si>
    <t>F.I.2.3</t>
  </si>
  <si>
    <t>DAFTAR SUMBER DAYA PEMBANGUNAN</t>
  </si>
  <si>
    <t>Uraian Sumber Daya Pembangunan</t>
  </si>
  <si>
    <t>Aset prasarana umum</t>
  </si>
  <si>
    <t>Jalan tlasah</t>
  </si>
  <si>
    <t>4.300</t>
  </si>
  <si>
    <t>M</t>
  </si>
  <si>
    <t>Jalan beton</t>
  </si>
  <si>
    <t>2.850</t>
  </si>
  <si>
    <t>Jembatan</t>
  </si>
  <si>
    <t>Unit</t>
  </si>
  <si>
    <t>Aset prasarana pendidikan</t>
  </si>
  <si>
    <t>Gedung Pos PAUD/KB</t>
  </si>
  <si>
    <t>Gedung TK</t>
  </si>
  <si>
    <t>Gedung SD</t>
  </si>
  <si>
    <t xml:space="preserve">Taman Pendidikan Alqur'an </t>
  </si>
  <si>
    <t>e.</t>
  </si>
  <si>
    <t>Gedung SMP</t>
  </si>
  <si>
    <t>Aset prasarana kesehatan</t>
  </si>
  <si>
    <t>Posyandu</t>
  </si>
  <si>
    <t>Sarana air bersih</t>
  </si>
  <si>
    <t>Aset prasarana peribadatan</t>
  </si>
  <si>
    <t>Masjid</t>
  </si>
  <si>
    <t>Langgar/Mushola/Surau</t>
  </si>
  <si>
    <t>Aset prasarana olahraga</t>
  </si>
  <si>
    <t>Lapangan sepak bola</t>
  </si>
  <si>
    <t>Gedung/ruangan bulu tangkis</t>
  </si>
  <si>
    <t>Aset Perekonomian</t>
  </si>
  <si>
    <t>Bumdes</t>
  </si>
  <si>
    <t>Kelompok tani</t>
  </si>
  <si>
    <t>Klmpk</t>
  </si>
  <si>
    <t>Rejosari,  11 Juli 2024</t>
  </si>
  <si>
    <t>F.I.2.4</t>
  </si>
  <si>
    <t>DAFTAR SUMBER DAYA SOSIAL BUDAYA</t>
  </si>
  <si>
    <t>Uraian Sumber Daya Sosial Budaya</t>
  </si>
  <si>
    <t>Kesenian Rebana</t>
  </si>
  <si>
    <t>Kesenian genjring / maulid</t>
  </si>
  <si>
    <t>Peringatan 1 Muharom (Suro)</t>
  </si>
  <si>
    <t>Dusun</t>
  </si>
  <si>
    <t>Peringatan Isra' mi'raj</t>
  </si>
  <si>
    <t>Selapanan kebersihan makam</t>
  </si>
  <si>
    <t>Rejosari, 11 Juli 2024</t>
  </si>
  <si>
    <t>F.I.3</t>
  </si>
  <si>
    <t>REKAPITULASI USULAN RENCANA KEGIATAN PEMBANGUNAN DESA</t>
  </si>
  <si>
    <t>Usulan Rencana Kegiatan berdasarkan Bidang</t>
  </si>
  <si>
    <t>Rencana Lokasi Kegiatan</t>
  </si>
  <si>
    <t>Perkiraan Volume</t>
  </si>
  <si>
    <t>Penerima Manfaat</t>
  </si>
  <si>
    <t>Laki-laki</t>
  </si>
  <si>
    <t>Perempuan</t>
  </si>
  <si>
    <t>A-RTM</t>
  </si>
  <si>
    <t>PENYELENGGARAAN PEMERINTAH DESA</t>
  </si>
  <si>
    <t>Pembangunan/renovasi kantor Desa</t>
  </si>
  <si>
    <t>RT 01 RW 02</t>
  </si>
  <si>
    <t>meter</t>
  </si>
  <si>
    <t xml:space="preserve">Pembangunan Pagar dan Tempat Parkir </t>
  </si>
  <si>
    <t>Pemetaan Analisis kemiskinan</t>
  </si>
  <si>
    <t>Desa rejosari</t>
  </si>
  <si>
    <t>kegiatan</t>
  </si>
  <si>
    <t>Pelatihan aset desa dan kearsipan</t>
  </si>
  <si>
    <t>Pensertifikatan Tanah warga</t>
  </si>
  <si>
    <t>bidang</t>
  </si>
  <si>
    <t>Pemilihan Perangkat Desa</t>
  </si>
  <si>
    <t xml:space="preserve">Pemilihan BPD </t>
  </si>
  <si>
    <t>Pengembangan Sistem Informasi Desa</t>
  </si>
  <si>
    <t>PELAKSANAAN PEMBANGUNAN DESA</t>
  </si>
  <si>
    <t>jut sinongko</t>
  </si>
  <si>
    <t>rt 01 RW 01</t>
  </si>
  <si>
    <t>senderan makam</t>
  </si>
  <si>
    <t>rt 01 rw 01</t>
  </si>
  <si>
    <t>pembangunan bak mata air "kali kidul"</t>
  </si>
  <si>
    <t>3x2x2</t>
  </si>
  <si>
    <t>pavingisasi lapangan voli</t>
  </si>
  <si>
    <t>9x20</t>
  </si>
  <si>
    <t>betonisasi jalan linkar dusun nglarangan</t>
  </si>
  <si>
    <t>700x2,5</t>
  </si>
  <si>
    <t>plesterisasi mushola ak ikhlas nglarangan</t>
  </si>
  <si>
    <t>unit</t>
  </si>
  <si>
    <t>betonisasi JUT sekemiri</t>
  </si>
  <si>
    <t>pembangunan gorong-gorong depan pak prenget nglarangan</t>
  </si>
  <si>
    <t>rt02 rw 1</t>
  </si>
  <si>
    <t>30x2x1,5</t>
  </si>
  <si>
    <t>pembangunan tempat lagan makam eyang sukobuwono</t>
  </si>
  <si>
    <t>rt1 rw 1</t>
  </si>
  <si>
    <t>senderan jalan pomahan sampai gerdu (belakang pak mari)</t>
  </si>
  <si>
    <t>rt03 rw04</t>
  </si>
  <si>
    <t>200x1,5</t>
  </si>
  <si>
    <t>betonisasi JUT gerdu-sedengkeng</t>
  </si>
  <si>
    <t>poomahan</t>
  </si>
  <si>
    <t>800x2,5</t>
  </si>
  <si>
    <t>betonisasi jalan gang dari pak amin sampai pak fajar</t>
  </si>
  <si>
    <t>80x3</t>
  </si>
  <si>
    <t>penambahan tiang listrik dari rt 01/2 sampai rt03/2</t>
  </si>
  <si>
    <t>simbang ngisor</t>
  </si>
  <si>
    <t>drainase belakang masjid sampai sebelah timur bapak ismanto</t>
  </si>
  <si>
    <t>drainase belakang rumah farid sampai belakang rumah chabib chazaeni</t>
  </si>
  <si>
    <t>rt03 rw03/rt04 rw03</t>
  </si>
  <si>
    <t>80x1,5x1</t>
  </si>
  <si>
    <t>betonisasi jalan gang dari depan bapak jumali sampai depan bapak mulud</t>
  </si>
  <si>
    <t>rt 05 rw 03</t>
  </si>
  <si>
    <t>60x2</t>
  </si>
  <si>
    <t>senderan jalan gang depan bapak jumali sampai depan bapak mulud</t>
  </si>
  <si>
    <t>60x2,5</t>
  </si>
  <si>
    <t>betonisasi jalan gang sebelah barat rumah herin sampai depan rumah rohyani</t>
  </si>
  <si>
    <t>rt1 rw 03</t>
  </si>
  <si>
    <t>50x1</t>
  </si>
  <si>
    <t>bronjongisasi saluran air belakang rumah bapak chabib chazaeni</t>
  </si>
  <si>
    <t>rt03 rw 03</t>
  </si>
  <si>
    <t>6x4</t>
  </si>
  <si>
    <t>tlasah jalan gang mushola sampai lapangan</t>
  </si>
  <si>
    <t>rt05 rw 04</t>
  </si>
  <si>
    <t>Senderan irigasi jalan lingkar dusun nglarangan</t>
  </si>
  <si>
    <t>Rt 001</t>
  </si>
  <si>
    <t>Pengaspalan jalan lingkar dusun nglarangan</t>
  </si>
  <si>
    <t>Rt 001, 002</t>
  </si>
  <si>
    <t>Senderan talun jalan dari jembatan sampai pintu air</t>
  </si>
  <si>
    <t>Pembangunan jalan usaha tani sewedus</t>
  </si>
  <si>
    <t>kilometer</t>
  </si>
  <si>
    <t>Pembangunan jalan usaha tani tunggangan</t>
  </si>
  <si>
    <t>Rt 001,002</t>
  </si>
  <si>
    <t>1500x1.5</t>
  </si>
  <si>
    <t>Pembangunan gedung serba guna</t>
  </si>
  <si>
    <t>8x16</t>
  </si>
  <si>
    <t>Pengadaan tong sampah</t>
  </si>
  <si>
    <t>Pembangunan bakpenampung sumber mata air sekreo</t>
  </si>
  <si>
    <t>Renovasi pipa air minum</t>
  </si>
  <si>
    <t>Rt 002</t>
  </si>
  <si>
    <t>Pengadaan lampu jalan</t>
  </si>
  <si>
    <t>pcs</t>
  </si>
  <si>
    <t>Pembangunan cungkup</t>
  </si>
  <si>
    <t>Pengadaan bibit tanaman kopi</t>
  </si>
  <si>
    <t>Rt001,002</t>
  </si>
  <si>
    <t>batang</t>
  </si>
  <si>
    <t>Pembangunan drainase depan rumah bapak supardi</t>
  </si>
  <si>
    <t xml:space="preserve">Rt001 </t>
  </si>
  <si>
    <t>Pelatihan pengolahan buah jambu untuk ibu-ibu</t>
  </si>
  <si>
    <t>peserta</t>
  </si>
  <si>
    <t>pembangunan selokan depan rumah bapak nuryanto</t>
  </si>
  <si>
    <t>RT.03</t>
  </si>
  <si>
    <t>Membuat jalan lingkar dari masjid ke rumah bapak notoharjo</t>
  </si>
  <si>
    <t>Jalan tembus dari josari ke simbang tenggah</t>
  </si>
  <si>
    <t>Jalan lingkar dari rumah pak nasrodin sampai rumah pak edi nafis</t>
  </si>
  <si>
    <t>Cor dalan sebelah utara</t>
  </si>
  <si>
    <t>Pembangunan selokan sebelah rumah ibu sumini</t>
  </si>
  <si>
    <t>RT.04</t>
  </si>
  <si>
    <t xml:space="preserve">Membenai jalan dari bapak sumono sampai pak habib </t>
  </si>
  <si>
    <t>Cor dalan sebelah bajuri sampai rumah pak iryono</t>
  </si>
  <si>
    <t>dana operasional Tpa</t>
  </si>
  <si>
    <t>juta</t>
  </si>
  <si>
    <t>Senderan jalan bapak muhran</t>
  </si>
  <si>
    <t>Pengerasan jalan dari bapak slamet menuju bapak zus arah simbang nduwur</t>
  </si>
  <si>
    <t>Penanggulan sampah</t>
  </si>
  <si>
    <t>RT.03/RT.04</t>
  </si>
  <si>
    <t>Senderan rumah bapak rohmad</t>
  </si>
  <si>
    <t>Senderan makam</t>
  </si>
  <si>
    <t>Josari</t>
  </si>
  <si>
    <t>Jalan makam</t>
  </si>
  <si>
    <t>Senderan bak penampung pam</t>
  </si>
  <si>
    <t>UNIT</t>
  </si>
  <si>
    <t>Untuk perawatan pam</t>
  </si>
  <si>
    <t>Senderan bak penampung makam</t>
  </si>
  <si>
    <t>selokan karangan sampai lor ringin</t>
  </si>
  <si>
    <t>Selokan dari semantenan ke trocoh</t>
  </si>
  <si>
    <t>Insentif guru TPQ / Madin</t>
  </si>
  <si>
    <t>Peningkatan Mutu  dan kapasitas TPQ/ Madin</t>
  </si>
  <si>
    <t>Bantuan Operasional Dan Sarpras TPQ/ Madin</t>
  </si>
  <si>
    <t>Pelatihan ibu - ibu membuat bunga dari limbah plastik</t>
  </si>
  <si>
    <t>Pembangunan Jalan dari mushola sampai sebelah barat SMP</t>
  </si>
  <si>
    <t>RT 07 RW 02</t>
  </si>
  <si>
    <t>Pelebaran Jalan dari rumah safiin sampai irigasi</t>
  </si>
  <si>
    <t>Jembatan ke arah Pak Amin</t>
  </si>
  <si>
    <t>12,5</t>
  </si>
  <si>
    <t>Kesejahteraan Kelompok Yasin untuk pembelian Tratak 2 tangkep</t>
  </si>
  <si>
    <t>3 X 4</t>
  </si>
  <si>
    <t>MCK Umum</t>
  </si>
  <si>
    <t>Pengecoran jalan gang dari P sudin sampai P suprih</t>
  </si>
  <si>
    <t>Renofasi makam Eyang suko buwono</t>
  </si>
  <si>
    <t>6 X 4</t>
  </si>
  <si>
    <t>4 X3</t>
  </si>
  <si>
    <t>Pembenahan Jalan / Gorong - Gorong + Sender</t>
  </si>
  <si>
    <t>RT 02 RW 02</t>
  </si>
  <si>
    <t>5 x 2</t>
  </si>
  <si>
    <t>Pengecoran jalan gang dari rumah P. ema sampai Rumah P Ilzam</t>
  </si>
  <si>
    <t>50 X 1</t>
  </si>
  <si>
    <t>Kesejahteraan Kelompok Yasin untuk pembelian Tratak</t>
  </si>
  <si>
    <t>3 x 4</t>
  </si>
  <si>
    <t>Insentif guru TPQ / Madin Nurul Hasan</t>
  </si>
  <si>
    <t>Orang</t>
  </si>
  <si>
    <t>Peningkatan Mutu  dan kapasitas TPQ/ Madin Nurul Hasan</t>
  </si>
  <si>
    <t>Bantuan Operasional Dan Sarpras TPQ/ Madin Nurul Hasan</t>
  </si>
  <si>
    <t>Drainase dari RT 02 Sampai RT 07 / senderan + Betonisasi</t>
  </si>
  <si>
    <t>400 X 1</t>
  </si>
  <si>
    <t>Senderan + cor dari Rumah Bp Yanto Sampai jalan menuju Lapangan</t>
  </si>
  <si>
    <t>RT 03 RW 02</t>
  </si>
  <si>
    <t>20 X 2,5</t>
  </si>
  <si>
    <t>Pengecoran jalan dari Rumah Bp Udi sampai Lapangan</t>
  </si>
  <si>
    <t>RT03 RW 02</t>
  </si>
  <si>
    <t xml:space="preserve">150 X 3 </t>
  </si>
  <si>
    <t>Senderan + Cor dari Rumah Bp Wawan RT 03 Sampai jembatan depan P Avek RT 04</t>
  </si>
  <si>
    <t xml:space="preserve">150 x 2,5 </t>
  </si>
  <si>
    <t>Pengecoran jalan gang dari Rumah P Rio Sampai P Ismanto</t>
  </si>
  <si>
    <t>25 X 1</t>
  </si>
  <si>
    <t>Kesejahteraan Kelompok Yasin untuk beli tratak 2 Tangkep</t>
  </si>
  <si>
    <t>Pelebaran jembatan depan Bp Ismanto</t>
  </si>
  <si>
    <t>2 x 15</t>
  </si>
  <si>
    <t>Pengecoran Jalan + Senderan dari P sitom sampai P sukur</t>
  </si>
  <si>
    <t>100 X 2</t>
  </si>
  <si>
    <t>MWC umum kali lepang</t>
  </si>
  <si>
    <t xml:space="preserve">6 X 3 </t>
  </si>
  <si>
    <t>Senderan Lapangan</t>
  </si>
  <si>
    <t>180 X 4</t>
  </si>
  <si>
    <t>Pengolahan Jambu</t>
  </si>
  <si>
    <t>Simbang Ngisor</t>
  </si>
  <si>
    <t>Cor beton jalan samping rumah Bp. Tulaeni,samping masjid</t>
  </si>
  <si>
    <t xml:space="preserve">RT. 04 </t>
  </si>
  <si>
    <t>35 x 1</t>
  </si>
  <si>
    <t>Cor beton jalan gang sebelah barat TPA sd depan jalan Bp Udi</t>
  </si>
  <si>
    <t>RT. 04</t>
  </si>
  <si>
    <t>100 x 3</t>
  </si>
  <si>
    <t>Cor beton jalan gang depan Bp.Impling sd depan rumah Bp. HJ Bukhori</t>
  </si>
  <si>
    <t>30 x 1</t>
  </si>
  <si>
    <t>Drainase/Selokan depan Bp. Imron sd Bp. Hj Suradi</t>
  </si>
  <si>
    <t>200 x 1,5</t>
  </si>
  <si>
    <t>Renovasi MCK kali pelem depan TPA</t>
  </si>
  <si>
    <t>6 x 5</t>
  </si>
  <si>
    <t>Renovasi MCK depan rumah Bp Sumaryo</t>
  </si>
  <si>
    <t>RT.05</t>
  </si>
  <si>
    <t>3 x 3</t>
  </si>
  <si>
    <t xml:space="preserve">Renovasi pralon air bersih depan rumah Bp Sumaryo </t>
  </si>
  <si>
    <t>5/8 x400</t>
  </si>
  <si>
    <t xml:space="preserve">Renovasi atap MCK depan Bp Sumaryo </t>
  </si>
  <si>
    <t>4 x 5</t>
  </si>
  <si>
    <t>Cor beton jalan gang TPA sebelah rumah Bp Suamto</t>
  </si>
  <si>
    <t>Cor beton gang langar atas depan rumah Bp Ngadiyino</t>
  </si>
  <si>
    <t>30 x 1,5</t>
  </si>
  <si>
    <t>Renovasi gudang lagan RT</t>
  </si>
  <si>
    <t>10'5 x 6</t>
  </si>
  <si>
    <t>Cor beton jalan depan Ibu Misni sd samping rumah Bp Sidik</t>
  </si>
  <si>
    <t>100 x 1,5</t>
  </si>
  <si>
    <t>Senderan sebelah timur Bp Sumaryo</t>
  </si>
  <si>
    <t>15 x 4</t>
  </si>
  <si>
    <t>Renovasi MCK sama atap sebelah rumah Bp Jam Rohana</t>
  </si>
  <si>
    <t>RT.06</t>
  </si>
  <si>
    <t xml:space="preserve">3 x 4 </t>
  </si>
  <si>
    <t>Lampu jalan gang depan Bp Adiyono</t>
  </si>
  <si>
    <t>Buah</t>
  </si>
  <si>
    <t>Renovasi air bersih depan Bp Amin mata air dari dadapan,cemoro</t>
  </si>
  <si>
    <t>3in x 5000</t>
  </si>
  <si>
    <t>Renovasi air bersih sebelah barat Bp Kusnan mata air dari lepean</t>
  </si>
  <si>
    <t>3in x 2500</t>
  </si>
  <si>
    <t>Senderan depan rumah Ibu Sami Ngaumi sd samping rumah Bp Margono</t>
  </si>
  <si>
    <t xml:space="preserve">25 x 3 </t>
  </si>
  <si>
    <t>Renovasi cungkup makam</t>
  </si>
  <si>
    <t>perlengkapan alat pemakaman ( tratak cangkul, lampu dll )</t>
  </si>
  <si>
    <t>RT.01</t>
  </si>
  <si>
    <t>Renovasi jembatan pakel sd SD pakel</t>
  </si>
  <si>
    <t xml:space="preserve">6 x 6 </t>
  </si>
  <si>
    <t>RT 05</t>
  </si>
  <si>
    <t>Pengecoran Jalan Bp Imboh Sopari Sampai Bp Nuryono</t>
  </si>
  <si>
    <t>Simbang Duwur RT 5 - RT 1</t>
  </si>
  <si>
    <t xml:space="preserve">Pengecoran Jalan Dari Bp Mujari Sampai Bp Rohmat </t>
  </si>
  <si>
    <t>Simbang Duwur RT 3 - RT 5</t>
  </si>
  <si>
    <t>Pengecoran jalan gang Bp Sarmedi sampai bp musoleh</t>
  </si>
  <si>
    <t>Simbang Duwur RT 4 - RT 5</t>
  </si>
  <si>
    <t>Pembuatan Jembatan lor umah</t>
  </si>
  <si>
    <t>Simbang Duwur RT 3</t>
  </si>
  <si>
    <t>Pembuatan Jalan Belakang Masjid</t>
  </si>
  <si>
    <t>Simbang Duwur RT 4</t>
  </si>
  <si>
    <t>Pengecoran Jalan Gang bp Rumsiyono sampai Bp slamet</t>
  </si>
  <si>
    <t>Pembuatan Jalan Tembus Simbang Duwur - Josari</t>
  </si>
  <si>
    <t xml:space="preserve"> Drainase Bp lin - Bp Mujari</t>
  </si>
  <si>
    <t>Pembuatan Drainase Simbang Duwur - Simbang Tengah</t>
  </si>
  <si>
    <t>Simbang Duwur RT 2 -RT 1</t>
  </si>
  <si>
    <t>Pengecoran Jalan Gang Bp Tugiyono - Bp Arifin</t>
  </si>
  <si>
    <t>Simbang Duwur RT 5</t>
  </si>
  <si>
    <t>Pengecoran Jalan Gang Dari Bp Sukur - Bp Sri Sumaeni</t>
  </si>
  <si>
    <t>Simbang Duwur RT 2</t>
  </si>
  <si>
    <t>Pengadaan alat dan seragam untuk kesenian Rebana dan maulid Genjring</t>
  </si>
  <si>
    <t xml:space="preserve">Simbang Duwur </t>
  </si>
  <si>
    <t>Pengadaan Sragam  untuk kesenian Rebana dan maulid Genjring</t>
  </si>
  <si>
    <t>pengadaan penerangan jalan</t>
  </si>
  <si>
    <t>Simbang Duwur RT 1 - RT 5</t>
  </si>
  <si>
    <t>JUT sejengkol</t>
  </si>
  <si>
    <t>Bantuan Warga Miskin ( BPJS )</t>
  </si>
  <si>
    <t>Pengaspalan Jalan  Utama Simbang Duwur</t>
  </si>
  <si>
    <t>Perawatan jalan Rutin</t>
  </si>
  <si>
    <t>Kali</t>
  </si>
  <si>
    <t>Senderan jalan Bp Saparmin - ibu yanti</t>
  </si>
  <si>
    <t>Simbang Duwur RT 1</t>
  </si>
  <si>
    <t>pengadaan Alat Selep Pupuk Kandang</t>
  </si>
  <si>
    <t>SIMBANG DUWUR</t>
  </si>
  <si>
    <t>Pengadaan Sound Pengeras suara  untuk Kelompok Yasin dan majlis taklim</t>
  </si>
  <si>
    <t>Simbang Duwur</t>
  </si>
  <si>
    <t>Pembuatan  Tempat Lagan</t>
  </si>
  <si>
    <t>Jut Sekikil</t>
  </si>
  <si>
    <t>Pengadaan Tong Sampah Tiap Rumah</t>
  </si>
  <si>
    <t>Pelatihan Kelompok Tani</t>
  </si>
  <si>
    <t xml:space="preserve">Pelatihan Managemen Pengelolaan Kemasjidan Dan Keagamaan </t>
  </si>
  <si>
    <t>Pembangunan beton jalan gang  (Bpk. Solihat sampai Bpk. Podo)</t>
  </si>
  <si>
    <t>RT. 01</t>
  </si>
  <si>
    <t>Pembangunan drainase/ gorong-gorong (Bpk. Sugito)</t>
  </si>
  <si>
    <t>Pembangunan beton jalan Gang (Bpk. Agus smpai Bpk. Totok)</t>
  </si>
  <si>
    <t>Bedah Rumah</t>
  </si>
  <si>
    <t>RT. 01 02 03</t>
  </si>
  <si>
    <t>Bantuan untuk warga miskin</t>
  </si>
  <si>
    <t>Modal usaha untuk kelompok tani</t>
  </si>
  <si>
    <t>klp</t>
  </si>
  <si>
    <t>Pembangunan drainase jalan Desa</t>
  </si>
  <si>
    <t>Pembangunan jalan usaha tani (pakel  sampai kembangkantil)</t>
  </si>
  <si>
    <t>Pembangunan jalan usaha tani ( Bpk. Sis sampai Sentul)</t>
  </si>
  <si>
    <t>RT. 03</t>
  </si>
  <si>
    <t>Pengadaan bibit (sengon, suren, duren, manga, jeruk, alpukat)</t>
  </si>
  <si>
    <t>pohon</t>
  </si>
  <si>
    <t>Pembangunan aspal (pomahan sampai Simbang duwur)</t>
  </si>
  <si>
    <t>RT. 01 02</t>
  </si>
  <si>
    <t>Pembangunan jalan aspal (pomahan  sampai Simbang tengah)</t>
  </si>
  <si>
    <t>Pengadaan air bersih</t>
  </si>
  <si>
    <t>Pembuatan jalan tembus (Bpk. Erun sampai bpk. Budiyono)</t>
  </si>
  <si>
    <t>RT. 02 03</t>
  </si>
  <si>
    <t>Pembuatan gorong-gorng (Bpk. Fajar samapai Bpk. Sohib)</t>
  </si>
  <si>
    <t>Pembuatan DAM dan irigasi</t>
  </si>
  <si>
    <t>Pembangunan drainase (pondok  sampai samping rumah Bpk. Abun)</t>
  </si>
  <si>
    <t xml:space="preserve">RT. 02 </t>
  </si>
  <si>
    <t>Pembangunan jalan gang (pondok sampai bpk abun)</t>
  </si>
  <si>
    <t>RT. 02</t>
  </si>
  <si>
    <t>Pengadaan sarana prasarana untuk madrasah (computer dll)</t>
  </si>
  <si>
    <t>Penambahan Gedung Madrasah</t>
  </si>
  <si>
    <t>Pemberdayaan bagi guru ngaji dan  insentif tenaga pengajar dan pendidik</t>
  </si>
  <si>
    <t xml:space="preserve">Pomahan </t>
  </si>
  <si>
    <t>Posyandu dan PMT</t>
  </si>
  <si>
    <t>Pembuatan rumah LAGAN</t>
  </si>
  <si>
    <t>Pembangunan jalan gang (Bpk. Amin sampai depan Bpk. Akrom)</t>
  </si>
  <si>
    <t>Pembangunan Drainase (dari samping Bpk. Sis sampai pondok)</t>
  </si>
  <si>
    <t>Pembangunan jalan gang ( Bpk. Slamet sampai Bpk. Nasrodin)</t>
  </si>
  <si>
    <t>Pembuatan tempat Mck</t>
  </si>
  <si>
    <t>Pembangunan senderan jalan Desa</t>
  </si>
  <si>
    <t>Pembangunan senderan jalan dusun</t>
  </si>
  <si>
    <t>pengadaan tempat pembuangan sampah</t>
  </si>
  <si>
    <t>RT.01 02 03</t>
  </si>
  <si>
    <t>Pembuatan saluran buis beton u 30 cm</t>
  </si>
  <si>
    <t>Dsn Bulu Rt 04</t>
  </si>
  <si>
    <t>Pembuatan jalan lingkar</t>
  </si>
  <si>
    <t>Pembuatan jalan ke TPA</t>
  </si>
  <si>
    <t>Pembangunan jalan telasah dari makam sampai gumuk tengkling</t>
  </si>
  <si>
    <t>Pengecoran jalan menuju dusun Batur desa Purwosari</t>
  </si>
  <si>
    <t>Pembuatan saluran pembuangan limbah cair rumah tangga (limbah cair domestik)</t>
  </si>
  <si>
    <t>Pembuatan selokan jalan desa dari Bulu ke Pomahan</t>
  </si>
  <si>
    <t>Pengadaan air bersih (PANSIMAS)</t>
  </si>
  <si>
    <t>Pengaspalan jalan Bulu - Ngroto</t>
  </si>
  <si>
    <t>Pengadaan lampu penerangan jalan</t>
  </si>
  <si>
    <t>Pengadaan TPSD Rejosari</t>
  </si>
  <si>
    <t>Penetapan lokasi dan pembuatan base camp pendakian bukit sigandul</t>
  </si>
  <si>
    <t>Pembuatan toilet base camp sigandul</t>
  </si>
  <si>
    <t>Pengadaan tempat sampah base camp sigandul</t>
  </si>
  <si>
    <t>Pengadaan papan informasi base camp sigandul</t>
  </si>
  <si>
    <t>Pengadaan rental outdoor base camp sigandul</t>
  </si>
  <si>
    <t>Set</t>
  </si>
  <si>
    <t>Pengadaan plang petunjuk arah pada jalur pendakian</t>
  </si>
  <si>
    <t>Pelatihan manajemen pengelolaan pariwisata desa</t>
  </si>
  <si>
    <t>Pelatihan SAR (search and rescue) Kunci Busi (Komunitas Pecinta Alam Bukit Sigandul)</t>
  </si>
  <si>
    <t>Pengadaan peralatan SAR  Kunci Busi</t>
  </si>
  <si>
    <t>set</t>
  </si>
  <si>
    <t>Pengadaan handy talky (HT) Kunci Busi</t>
  </si>
  <si>
    <t xml:space="preserve">Pengadaan tenda SAR Kunci Busi   </t>
  </si>
  <si>
    <t>Pengadaan seragam SAR Kunci Busi</t>
  </si>
  <si>
    <t>anggota</t>
  </si>
  <si>
    <t>Pengadaan rumah bantuan bibit tanaman</t>
  </si>
  <si>
    <t>Pengadaan mini market pada lokasi Base Camp Sigandul</t>
  </si>
  <si>
    <t>unit`</t>
  </si>
  <si>
    <t>Pengadaan mesin genset Base Camp</t>
  </si>
  <si>
    <t>Pembiyayaan pemeliharaan jalur pendakian Sigandul</t>
  </si>
  <si>
    <t xml:space="preserve">team </t>
  </si>
  <si>
    <t>Pembiyayaan agenda kegiatan Kunci Busi (Komunitas Pecinta Alam Bukit Sigandul)</t>
  </si>
  <si>
    <t>Pelatihan konservasi alam</t>
  </si>
  <si>
    <t>Pelatihan tour guide</t>
  </si>
  <si>
    <t>Pembiyayaan Pemeliharan makam Sigandul</t>
  </si>
  <si>
    <t>Pembuatan cungkup makam Sigandul sekaligus tempat istirahat peziarah</t>
  </si>
  <si>
    <t>Pelatihan dan pendampingan budidaya kopi robusta dan arabika</t>
  </si>
  <si>
    <t>Pelatihan produksi kopi pasca panen</t>
  </si>
  <si>
    <t>Pelatihan pemasaran kopi berbasis digital</t>
  </si>
  <si>
    <t>Pelatihan agrowisata kopi Rejosari</t>
  </si>
  <si>
    <t>Pengadaan seragam Kunci Busi bagi anggota baru</t>
  </si>
  <si>
    <t xml:space="preserve">Pengadaan pipa prolon air minum </t>
  </si>
  <si>
    <t>Pengadaan tong sampah disetiap rumah</t>
  </si>
  <si>
    <t>Pengadaan sepedo meter listrik PLN Base Camp</t>
  </si>
  <si>
    <t xml:space="preserve">Pelatihan bidang ketahanan pangan </t>
  </si>
  <si>
    <t xml:space="preserve">Betonisasi dan senderan jalan lingkar sebelah selatan dusun </t>
  </si>
  <si>
    <t>Dsn Ngroto Rt 05</t>
  </si>
  <si>
    <t>Betonisasi jalan masuk gang</t>
  </si>
  <si>
    <t>Pengadaan pipa air minum</t>
  </si>
  <si>
    <t>Betonisasi dan senderan jalan Ngroto - Simbang Ngisor</t>
  </si>
  <si>
    <t>Pembangunan rumah lagan</t>
  </si>
  <si>
    <t>Rehap mushola</t>
  </si>
  <si>
    <t>Betonisasi, senderan, dan drainase jalan lingkar sebelah utara dusun</t>
  </si>
  <si>
    <t>Pengaspalan jalan Ngroto - Bulu</t>
  </si>
  <si>
    <t>3.</t>
  </si>
  <si>
    <t>PEMBINAAN KEMASYARAKATAN</t>
  </si>
  <si>
    <t>Pengadaan kursi PKK nglarangan</t>
  </si>
  <si>
    <t>biji</t>
  </si>
  <si>
    <t>Pengadaan tikar PKK Nglarangan</t>
  </si>
  <si>
    <t>Pembenahan lapangan voli</t>
  </si>
  <si>
    <t>Pengadaan peralatan olahraga voli</t>
  </si>
  <si>
    <t>Pengadaan alat rebana</t>
  </si>
  <si>
    <t>Pembangunan selokan bu yayuk</t>
  </si>
  <si>
    <t>Pelatihan untuk pemuda</t>
  </si>
  <si>
    <t>Pengadaan alat kesenian (rebana)</t>
  </si>
  <si>
    <t>Pembinaan Pemuda Dan Kepemudaan</t>
  </si>
  <si>
    <t>Pengadaan pos kamling</t>
  </si>
  <si>
    <t>3x4</t>
  </si>
  <si>
    <t>Alat kesenian kuda lumping</t>
  </si>
  <si>
    <t>Pengajuan seragam kostum rebana putri</t>
  </si>
  <si>
    <t>Pengecoran jalan masuk ke makam + lampu jalan +</t>
  </si>
  <si>
    <t>100 X 1,5</t>
  </si>
  <si>
    <t xml:space="preserve"> tratak untuk pengalian makam</t>
  </si>
  <si>
    <t>5 X 4</t>
  </si>
  <si>
    <t>Pemuda Simbang Ngisor  Sragam Sepak bola RT 1,2,3,7</t>
  </si>
  <si>
    <t>Pengadaan sragam yasin putri</t>
  </si>
  <si>
    <t>PEMBERDAYAAN MASYARAKAT</t>
  </si>
  <si>
    <t>Pembangunan irigasi tersier</t>
  </si>
  <si>
    <t>Pomahan , simbang Ngisor</t>
  </si>
  <si>
    <t xml:space="preserve">5 x 20 </t>
  </si>
  <si>
    <t>pelatihan teknologi tepat guna</t>
  </si>
  <si>
    <t>Bantuan bibit ikan</t>
  </si>
  <si>
    <t>klpk</t>
  </si>
  <si>
    <t>penguatan ketahanan pangan</t>
  </si>
  <si>
    <t>kk</t>
  </si>
  <si>
    <t>peningkatan kapasitas aparatur desa</t>
  </si>
  <si>
    <t>pelatihan pemberdayaan perempuan</t>
  </si>
  <si>
    <t>promosi produk unggulan</t>
  </si>
  <si>
    <t>pelatihan pengurus BUMDesa</t>
  </si>
  <si>
    <t>pemelihraan pasar desa</t>
  </si>
  <si>
    <t>pendampingan kelompok UMKM</t>
  </si>
  <si>
    <t>klompk</t>
  </si>
  <si>
    <t>F.I.3.1</t>
  </si>
  <si>
    <t>DAFTAR GAGASAN DUSUN/ KELOMPOK : ……………………………………………………</t>
  </si>
  <si>
    <t>Gagasan Kegiatan</t>
  </si>
  <si>
    <t>Lokasi Kegiatan</t>
  </si>
  <si>
    <t>Prakiraan Volume</t>
  </si>
  <si>
    <t>LK</t>
  </si>
  <si>
    <t>PR</t>
  </si>
  <si>
    <t>Contoh</t>
  </si>
  <si>
    <t>Rehabilitasi Gedung Posyandu</t>
  </si>
  <si>
    <t>Pembangunan jaringan irigasi</t>
  </si>
  <si>
    <t>RT. 02 dan RT 03</t>
  </si>
  <si>
    <t>Pelatihan tata boga</t>
  </si>
  <si>
    <t>RT. 01, 02, 03</t>
  </si>
  <si>
    <t>Desa Rejosari, 11 Juli 2024</t>
  </si>
  <si>
    <t>(IMAM ROZIKIN)</t>
  </si>
  <si>
    <t>F.I.3.1.a</t>
  </si>
  <si>
    <t>VIII. SKETSA DESA</t>
  </si>
  <si>
    <t>a.  Potret / Sketsa Desa</t>
  </si>
  <si>
    <t>b. Daftar Masalah dan Potensi dari Potret Desa</t>
  </si>
  <si>
    <t>Masalah</t>
  </si>
  <si>
    <t>Potensi</t>
  </si>
  <si>
    <t xml:space="preserve">Jalan Di Wilayah Dusun Simbang Ngisor s/d Ngroto sepanjang 4000 meter masih tanah, batu </t>
  </si>
  <si>
    <t>batu , pasir, Tenaga Gotong Royong</t>
  </si>
  <si>
    <t>Lingkungan Perumahan Penduduk tidak sehat</t>
  </si>
  <si>
    <t>Banyak anak balita dan ibu hamil kurang asupan makanan bergizi</t>
  </si>
  <si>
    <t>Polindes, Posyandu, Bidan Desa,Kader</t>
  </si>
  <si>
    <t>Jembatan di RT 003/02 kurang lebar</t>
  </si>
  <si>
    <t>drainase pemukiman penduduk tidak lancar</t>
  </si>
  <si>
    <t>saluran irigasi belum ada</t>
  </si>
  <si>
    <t>Perkebunan belum dikelola dengan baik</t>
  </si>
  <si>
    <t>Petani, Pekebun, Modal, pedagang</t>
  </si>
  <si>
    <t>b.DAFTAR MASALAH DAN POTENSI DARI POTRET DESA</t>
  </si>
  <si>
    <t>Pelayanan  pemerintahan desa kepada masyarakat masih kurang maksimal</t>
  </si>
  <si>
    <t>Perdes SOTK,Perangkat,buku administrasi</t>
  </si>
  <si>
    <t>Kurangnya koordinasi antara pemerintah desa dan lembaga desa</t>
  </si>
  <si>
    <t>Pemerintah desa dan lembaga desa</t>
  </si>
  <si>
    <t>Kinerja BPD belum optimal karena belum memahami Tupoksi serta minimnya anggaran operasional</t>
  </si>
  <si>
    <t xml:space="preserve">BPD,sdm </t>
  </si>
  <si>
    <t>Ruang kerja perangkat masih berdesakan</t>
  </si>
  <si>
    <t>Tenaga, batu,pasir</t>
  </si>
  <si>
    <t>Pengadaan tempat parkir di kantor desa Rejosari agar tertata rapi</t>
  </si>
  <si>
    <t>lahan,msyarakat,dan tenaga</t>
  </si>
  <si>
    <t>Masih banyaknya warga yang belum mempunyai hak milik tanah</t>
  </si>
  <si>
    <t>Pemdes,Lahan,masyarakat</t>
  </si>
  <si>
    <t>penahan Senderan irigasi jalan lingkar dusun nglarangan belum bisa dilewati</t>
  </si>
  <si>
    <t xml:space="preserve">Tenaga, batu, pasir </t>
  </si>
  <si>
    <t>jalan lingkar dusun nglarangan rusak karena tergerus air hujan</t>
  </si>
  <si>
    <t xml:space="preserve">Jalan Irigasi kondisi becek dan sempit </t>
  </si>
  <si>
    <t>jalan usaha tani sewedus yang susah dilalui</t>
  </si>
  <si>
    <t>jalan usaha tani tunggangan susah dilalui becek dan kondisi tanah</t>
  </si>
  <si>
    <t xml:space="preserve">belum adanya  gedung serba guna sarana kepentingan masyarakat belum ada </t>
  </si>
  <si>
    <t>Lembaga PKK belum punya Kursi peralatan lain</t>
  </si>
  <si>
    <t>Lembaga, sdm</t>
  </si>
  <si>
    <t>sampah di rt 01/02 nglarangan masih berserakan</t>
  </si>
  <si>
    <t>bak penampung sumber mata air sekreo sudah rusak</t>
  </si>
  <si>
    <t>tidak adanya pos kamling</t>
  </si>
  <si>
    <t>kurangnya Alat kesenian kuda lumping</t>
  </si>
  <si>
    <t>pengurus, sdm</t>
  </si>
  <si>
    <t>pipa air minum sudah pada bocor</t>
  </si>
  <si>
    <t>di dusun nglarangan pada malam hari gelap (Pengadaan lampu jalan)</t>
  </si>
  <si>
    <t>masyarakat, tenaga</t>
  </si>
  <si>
    <t>cungkup di dusun nglarangan rusak</t>
  </si>
  <si>
    <t>kurangnya tanaman perkebunan kopi</t>
  </si>
  <si>
    <t>Tenaga, bibit</t>
  </si>
  <si>
    <t>pengolahan buah jambu untuk ibu-ibu belum ada</t>
  </si>
  <si>
    <t xml:space="preserve">Tenaga, jambu, sdm </t>
  </si>
  <si>
    <t>Pada musim hujan  selokan bu yayuk tidak muat</t>
  </si>
  <si>
    <t>Ibu-ibu RT 03 dan 04 dusun josari belum mempunyai seragam</t>
  </si>
  <si>
    <t>Warga, pengurus</t>
  </si>
  <si>
    <t>Pada musim hujan  selokan Pak nuryanto tidak muat</t>
  </si>
  <si>
    <t>jalan lingkar dari masjid belum ada</t>
  </si>
  <si>
    <t>tidak ada Jalan tembus dari josari ke simbang tenggah</t>
  </si>
  <si>
    <t>tidak ada Jalan lingkar dari rumah pak nasrodin sampai rumah pak edi nafis</t>
  </si>
  <si>
    <t>Jalan RT 04 RW 01 masih berbatu</t>
  </si>
  <si>
    <t>selokan sebelah rumah ibu sumini belum ada</t>
  </si>
  <si>
    <t>jalan dari bapak sumono sampai pak habib becek dan susah dilewati</t>
  </si>
  <si>
    <t>Jalan sebelah P bajuri sampai rumah pak iryono masih berbatu</t>
  </si>
  <si>
    <t>TPA di dusun Josari belum mempunyai gedung dan Operasional</t>
  </si>
  <si>
    <t>Senderan jalan bapak muhran belum ada</t>
  </si>
  <si>
    <t>Jalan dari bapak slamet menuju bapak zus arah simbang nduwur masih berupa tanah</t>
  </si>
  <si>
    <t>sampah di dusun josari belum diurus</t>
  </si>
  <si>
    <t>tong, pengurus, warga</t>
  </si>
  <si>
    <t>jalan depan rumah bapak rohmad kondisi longsor</t>
  </si>
  <si>
    <t>belum adanya Senderan dan jalan ke makam masih berupa tanah</t>
  </si>
  <si>
    <t>bak penampung air pamsimas tidak ada pengaman/senderan</t>
  </si>
  <si>
    <t xml:space="preserve">Tenaga, batu, pasir, mata air </t>
  </si>
  <si>
    <t>selokan karangan sampai lor ringin belum ada dikondisi hujan air di jalan</t>
  </si>
  <si>
    <t>Selokan dari semantenan ke trocoh belum ada</t>
  </si>
  <si>
    <t>Insentif , operasional guru TPQ / Madin belum maksimal</t>
  </si>
  <si>
    <t>sdm,pengurus</t>
  </si>
  <si>
    <t>belum adanya Peningkatan Mutu  dan kapasitas TPQ/ Madin</t>
  </si>
  <si>
    <t>Jalan dari mushola sampai sebelah barat SMP belum ada dan masih tanah</t>
  </si>
  <si>
    <t>Jalan dari rumah safiin sampai irigasi masih sempit</t>
  </si>
  <si>
    <t>Jembatan ke arah Pak Amin belum ada</t>
  </si>
  <si>
    <t>belum adanya tratak untuk kegiatan di RT 01 s/ 07 didusun simbang ngisor</t>
  </si>
  <si>
    <t>MCK Umum kondisi rusak berat</t>
  </si>
  <si>
    <t>Tenaga, batu, pasir , mata air</t>
  </si>
  <si>
    <t>jalan gang dari P sudin sampai P suprih masih berbatu</t>
  </si>
  <si>
    <t>makam Eyang suko buwono tidak terawat</t>
  </si>
  <si>
    <t>Jalan / Gorong - Gorong + Sender di dusun simbang ngisor perlu pembenahan</t>
  </si>
  <si>
    <t>jalan gang dari rumah P. ema sampai Rumah P Ilzam masih sempit dan berbatu</t>
  </si>
  <si>
    <t>Insentif , operasional guru TPQ / Madin Nurul Hasan belum maksimal</t>
  </si>
  <si>
    <t>Pemuda Simbang Ngisor  Sragam Sepak bola RT 1,2,3,7 belum punya</t>
  </si>
  <si>
    <t>sdm, pengurus</t>
  </si>
  <si>
    <t>kondisi jalan Senderan + cor dari Rumah Bp Yanto Sampai jalan menuju Lapangan belum ada</t>
  </si>
  <si>
    <t>jalan dari Rumah Bp Udi sampai Lapangan kondisi becek</t>
  </si>
  <si>
    <t>Senderan dan Cor dari Rumah Bp Wawan RT 03 Sampai jembatan depan P Avek RT 04 belum ada pada musim hujan kondisi becek</t>
  </si>
  <si>
    <t xml:space="preserve"> jalan gang dari Rumah P Rio Sampai P Ismanto masih berupa tanah</t>
  </si>
  <si>
    <t>Apabila ada orang meninggal dan hajatan belum ada tratak</t>
  </si>
  <si>
    <t>Kondisi jalan Masuk makam simbang ngisor masih berupa tanah</t>
  </si>
  <si>
    <t>Apabila ada orang meninggal tratak untuk pengalian makam</t>
  </si>
  <si>
    <t>jembatan depan Bp Ismanto tidak bisa dilewati mobil karena sempit</t>
  </si>
  <si>
    <t>Jalan masih batu, Senderanbelum ada  dari P sitom sampai P sukur</t>
  </si>
  <si>
    <t>kondisi WC umum kali lepang masih terbuka</t>
  </si>
  <si>
    <t xml:space="preserve">Jambu getas merah belum di olah </t>
  </si>
  <si>
    <t>sdm, warga</t>
  </si>
  <si>
    <t xml:space="preserve"> jalan samping rumah Bp. Tulaeni,samping masjid masih kondisi batu</t>
  </si>
  <si>
    <t>jalan gang sebelah barat TPA sd depan jalan Bp Udi pada musim hujan becek</t>
  </si>
  <si>
    <t>jalan gang depan Bp.Impling sd depan rumah Bp. HJ Bukhori masih becek</t>
  </si>
  <si>
    <t>pada musim hujan air tidak muat di selokan depan Bp. Imron sd Bp. Hj Suradi</t>
  </si>
  <si>
    <t xml:space="preserve">masih banyak warga pengguna MCK kali pelem depan TPA kondisi rusak </t>
  </si>
  <si>
    <t>masih banyak warga pengguna MCK depan rumah Bp Sumaryo belum memadai</t>
  </si>
  <si>
    <t>pralon air bersih depan rumah Bp Sumaryo kondisi bocor</t>
  </si>
  <si>
    <t>Tenaga, mata ir</t>
  </si>
  <si>
    <t>jalan gang TPA sebelah rumah Bp Suamto pada musim hujan becek</t>
  </si>
  <si>
    <t>jalan gang langgar atas depan rumah Bp Ngadiyino musim hujan becek</t>
  </si>
  <si>
    <t>di RT 4,5, 6 Simbang Tengah belum mempunyai rumah lagan lagan RT</t>
  </si>
  <si>
    <t>jalan depan Ibu Misni sd samping rumah Bp Sidik musim hujan becek dan licin</t>
  </si>
  <si>
    <t>Senderan penahan sebelah timur Bp Sumaryo kondisi longsor</t>
  </si>
  <si>
    <t>MCK sama atap sebelah rumah Bp Jam Rohana belum ada atap</t>
  </si>
  <si>
    <t xml:space="preserve">seragam kostum rebana putri Simbang Tengah belum ada </t>
  </si>
  <si>
    <t>di malam hari Lampu jalan gang depan Bp Adiyono mati</t>
  </si>
  <si>
    <t>Tenaga</t>
  </si>
  <si>
    <t>pipa air bersih depan Bp Amin mata air dari dadapan,cemoro kondisi rusak</t>
  </si>
  <si>
    <t>mata air, tenaga</t>
  </si>
  <si>
    <t>bak dan Pipa air bersih sebelah barat Bp Kusnan mata air dari lepean kondisi rusak</t>
  </si>
  <si>
    <t>penahan jalan sebelah barat rumah Ibu Sami Ngaumi sd samping rumah Bp Margono kondisi labil</t>
  </si>
  <si>
    <t xml:space="preserve">Peralatan dan rumah cungkup Makam Dsun Simbang Tengah kondisi rusak </t>
  </si>
  <si>
    <t>JUT dan jembatan pakel sd SD pakel susah dilalui</t>
  </si>
  <si>
    <t>belum adanya Insentif guru TPQ / Madin</t>
  </si>
  <si>
    <t>SDM guru madin masih rendah, Peningkatan Mutu  dan kapasitas TPQ/ Madin</t>
  </si>
  <si>
    <t>belum adanya Bantuan Operasional Dan Sarpras TPQ/ Madin</t>
  </si>
  <si>
    <t>Jalan Bp Imboh Sopari Sampai Bp Nuryono kondisi becek dan licin</t>
  </si>
  <si>
    <t>Jalan Dari Bp Mujari Sampai Bp Rohmat kondisi becek dan licin</t>
  </si>
  <si>
    <t>jalan gang Bp Sarmedi sampai bp musoleh kondisi becek dan licin</t>
  </si>
  <si>
    <t>Jembatan lor umah belum ada</t>
  </si>
  <si>
    <t>Jalan Belakang Masjid belum ada akses jalan</t>
  </si>
  <si>
    <t>Jalan Gang bp Rumsiyono sampai Bp slamet kondisi becek dan licin</t>
  </si>
  <si>
    <t>minimnya Insentif guru TPQ / Madin</t>
  </si>
  <si>
    <t>Jalan Tembus Simbang Duwur - Josari kondisi setapak</t>
  </si>
  <si>
    <t>Drainase Bp lin - Bp Mujari pada musim hujan tidak muat</t>
  </si>
  <si>
    <t>Drainase Simbang Duwur - Simbang Tengah pada musim hujan tidak muat</t>
  </si>
  <si>
    <t>Jalan Gang Bp Tugiyono - Bp Arifin kondisi becek dan licin</t>
  </si>
  <si>
    <t>Jalan Gang Dari Bp Sukur - Bp Sri Sumaeni kondisi becek dan licin</t>
  </si>
  <si>
    <t>sarana dan prasarana untuk kesenian Rebana dan maulid Genjring sudah rusak dan terlalu lama</t>
  </si>
  <si>
    <t>jalan di sepanjang dusun simbang duwur gelap dimalam hari</t>
  </si>
  <si>
    <t>JUT sejengkol kondisi jalan setapak becek dan licin</t>
  </si>
  <si>
    <t>banyaknya warga miskin yang belum mendpatkan bantuan BPJS</t>
  </si>
  <si>
    <t>pengurus, warga</t>
  </si>
  <si>
    <t>kondisi Jalan  Utama Simbang Duwur rusak parah</t>
  </si>
  <si>
    <t>Penahan jalan Bp Saparmin - ibu yanti kondisi memprihatinkan</t>
  </si>
  <si>
    <t>Pupuk Kandang belum diolah dengan mesin</t>
  </si>
  <si>
    <t>sdm, tenaga</t>
  </si>
  <si>
    <t>tenaga</t>
  </si>
  <si>
    <t>Tempat Lagan dusun simbang duwur masih berserakan</t>
  </si>
  <si>
    <t>Jut Sekikil kondisi masih tanah</t>
  </si>
  <si>
    <t>Sampah Tiap Rumah belum tertata dan dibuang di sungai</t>
  </si>
  <si>
    <t>SDM Kelompok Tani masih rendah</t>
  </si>
  <si>
    <t>Managemen Pengelolaan Kemasjidan Dan Keagamaan belum maksimal</t>
  </si>
  <si>
    <t>SDM Pemuda masih minim</t>
  </si>
  <si>
    <t>jalan gang  (Bpk. Solihat sampai Bpk. Podo) masih kondisi tanah dan batu</t>
  </si>
  <si>
    <t>drainase/ gorong-gorong (Bpk. Sugito) kondisi hujan tidak muat</t>
  </si>
  <si>
    <t>beton jalan Gang (Bpk. Agus smpai Bpk. Totok) kondisi becek dan licin</t>
  </si>
  <si>
    <t>di Dusun pomahan masih banyak rumah tidak layak huni</t>
  </si>
  <si>
    <t>Bantuan untuk warga miskin masih banyak yang belum mendapatkan</t>
  </si>
  <si>
    <t>kurangnya Modal usaha untuk kelompok tani</t>
  </si>
  <si>
    <t>drainase jalan Desa dari pomahan s/d simbang duwur apabila hujan tidak muat dan banjir ke jalan</t>
  </si>
  <si>
    <t>jalan usaha tani (pakel  sampai kembangkantil) kondisi masih tanah</t>
  </si>
  <si>
    <t>jalan usaha tani ( Bpk. Sis sampai Sentul) kondisi becek dan licin</t>
  </si>
  <si>
    <t>kondisi hutan masih gundul (Pengadaan bibit (sengon, suren, duren, manga, jeruk, alpukat)</t>
  </si>
  <si>
    <t>sdm,warga</t>
  </si>
  <si>
    <t>jalan beton(pomahan sampai Simbang duwur) kondisi rusak parah</t>
  </si>
  <si>
    <t>pad musim kemarau kekurangan air bersih</t>
  </si>
  <si>
    <t>belum ada jalan tembus (Bpk. Erun sampai bpk. Budiyono) tidak bisa dilalui</t>
  </si>
  <si>
    <t xml:space="preserve">gorong-gorong (Bpk. Fajar samapai Bpk. Sohib) belum ada </t>
  </si>
  <si>
    <t>DAM dan irigasi semua sudah mati</t>
  </si>
  <si>
    <t>drainase (pondok  sampai samping rumah Bpk. Abun) kondisi tidak muat saat hujan</t>
  </si>
  <si>
    <t>jalan gang (pondok sampai bpk abun) kondisi becek dan licin</t>
  </si>
  <si>
    <t xml:space="preserve">Gedung Madrasah belum memadai dan kurang karena banyaknya murid </t>
  </si>
  <si>
    <t xml:space="preserve">sdm, tenaga pendidik </t>
  </si>
  <si>
    <t>SDM pemuda dusun pomahan belum memadai</t>
  </si>
  <si>
    <t>peralatan kesenian (rebana) kondisi rusak</t>
  </si>
  <si>
    <t>banyaknya anak anak balita yang butuh PMT</t>
  </si>
  <si>
    <t>sdm, posyandu</t>
  </si>
  <si>
    <t>rumah LAGAN dusun pomahan belum ada</t>
  </si>
  <si>
    <t>jalan gang (Bpk. Amin sampai depan Bpk. Akrom) belum ada dan tidak bisa dilalui</t>
  </si>
  <si>
    <t>Drainase (dari samping Bpk. Sis sampai pondok) kondisi saat hujan tidak muat</t>
  </si>
  <si>
    <t>jalan gang ( Bpk. Slamet sampai Bpk. Nasrodin) kondisi becek dan licin</t>
  </si>
  <si>
    <t xml:space="preserve">belum adanya Mck untuk umum </t>
  </si>
  <si>
    <t>senderan jalan Desa kondisi labil</t>
  </si>
  <si>
    <t>senderan jalan dusun kondisi masih tanah</t>
  </si>
  <si>
    <t>sampah di dusun pomahan belum teratur dan dibuang ke sungai</t>
  </si>
  <si>
    <t>Pembuatan saluran buis beton u 30 cm kondisi belum ada dusun bulu</t>
  </si>
  <si>
    <t>jalan lingkar dusun  kondisi belum ada</t>
  </si>
  <si>
    <t>jalan ke TPA dusun bulu belum ada</t>
  </si>
  <si>
    <t>jalan  dari makam sampai gumuk tengkling kondisi masih tanah</t>
  </si>
  <si>
    <t>jalan menuju dusun Batur desa Purwosari saat hujan kondisi licin dan becek</t>
  </si>
  <si>
    <t>saluran pembuangan limbah cair rumah tangga (limbah cair domestik) dibuang ke selokan</t>
  </si>
  <si>
    <t>selokan jalan desa dari Bulu ke Pomahan saat hujan air meluap kejalan</t>
  </si>
  <si>
    <t xml:space="preserve">saat kemarau kekurangan air bersih </t>
  </si>
  <si>
    <t>jalan Bulu - Ngroto kondisi rusak</t>
  </si>
  <si>
    <t>lampu penerangan jalan bulu s/d ngroto gelap dimalam hari</t>
  </si>
  <si>
    <t>TPSD Rejosari belum ada</t>
  </si>
  <si>
    <t>tong, tenaga,pengurus</t>
  </si>
  <si>
    <t>pembuatan base camp pendakian bukit sigandul</t>
  </si>
  <si>
    <t>Tenaga,pengurus</t>
  </si>
  <si>
    <t>sdm, pengururs</t>
  </si>
  <si>
    <t>peralatan SAR  Kunci Busi belum ada</t>
  </si>
  <si>
    <t>handy talky (HT) Kunci Busi untuk koordinasi belum ada</t>
  </si>
  <si>
    <t>tenda SAR Kunci Busi  belum ada</t>
  </si>
  <si>
    <t>seragam SAR Kunci Busi belum ada</t>
  </si>
  <si>
    <t>bibit tanaman perkebunan masih kurang untuk konservasi lahan</t>
  </si>
  <si>
    <t>Tenaga, warga</t>
  </si>
  <si>
    <t>perlu adanya mini market pada lokasi Base Camp Sigandul</t>
  </si>
  <si>
    <t>Sdm, pengurus</t>
  </si>
  <si>
    <t>mesin genset Base Camp belum ada</t>
  </si>
  <si>
    <t>jalur pendakian Sigandul masih kondisi tanah dan berbatu</t>
  </si>
  <si>
    <t>agenda kegiatan Kunci Busi (Komunitas Pecinta Alam Bukit Sigandul) belum ada</t>
  </si>
  <si>
    <t>SDM pemuda pecinta konservasi alam masih rendah</t>
  </si>
  <si>
    <t>SDM untuk tour guide masih rendah</t>
  </si>
  <si>
    <t>kondisi makam Sigandul tidak terawat</t>
  </si>
  <si>
    <t>SDM warga budidaya kopi robusta dan arabika masih rendah</t>
  </si>
  <si>
    <t>sdm, warga, kelompok tani</t>
  </si>
  <si>
    <t>kurangnya pengetahuan produksi kopi pasca panen</t>
  </si>
  <si>
    <t>pemasaran kopi berbasis digital belum bisa</t>
  </si>
  <si>
    <t>SDM pecinta agrowisata kopi Rejosari masih rendah</t>
  </si>
  <si>
    <t>seragam Kunci Busi bagi anggota baru belum ada</t>
  </si>
  <si>
    <t>pipa air minum kondisi rusak</t>
  </si>
  <si>
    <t>Tenaga, mata air</t>
  </si>
  <si>
    <t>sampah disetiap rumah masih dibuang di selokan dan kebon</t>
  </si>
  <si>
    <t xml:space="preserve">Tenaga, warga </t>
  </si>
  <si>
    <t xml:space="preserve">Base Camp kunci busi dimalam hari gelap </t>
  </si>
  <si>
    <t>jalan lingkar sebelah selatan dusun kondisi penahan dan jalan rusak parah</t>
  </si>
  <si>
    <t>jalan masuk gang kondisi tanah dan licin saat hujan</t>
  </si>
  <si>
    <t>pipa air minum dusun ngroto kondisi rusak</t>
  </si>
  <si>
    <t>jalan Ngroto - Simbang Ngisor kondisi tanah dan licin saat hujan</t>
  </si>
  <si>
    <t>lagan di dusun ngroto kondisi masih di rumah warga</t>
  </si>
  <si>
    <t>mushola dusun ngroto kondisi rusak parah</t>
  </si>
  <si>
    <t>lampu penerangan jalan di dusun ngroto belum ada</t>
  </si>
  <si>
    <t>jalan lingkar sebelah utara dusun ngroto kondisi masih tanah dan licin saat hujan</t>
  </si>
  <si>
    <t>jalan Ngroto - Bulu kondisi rusak parah</t>
  </si>
  <si>
    <t>group rebana dusun ngroto perlatan kondisi rusak</t>
  </si>
  <si>
    <t>lapangan voli dusun ngroto kondisi masih tanah</t>
  </si>
  <si>
    <t>peralatan olahraga voli belum ada</t>
  </si>
  <si>
    <t>F.I.3.1.b</t>
  </si>
  <si>
    <t>KALENDER MUSIM</t>
  </si>
  <si>
    <t>a. GAMBAR KALENDER MUSIM</t>
  </si>
  <si>
    <t>MASALAH / KEGIATAN / KEADAAN</t>
  </si>
  <si>
    <t>PANCAROBA</t>
  </si>
  <si>
    <t>KEMARAU</t>
  </si>
  <si>
    <t>MUSIM HUJAN</t>
  </si>
  <si>
    <t>Mrt</t>
  </si>
  <si>
    <t>Apl</t>
  </si>
  <si>
    <t>Mei</t>
  </si>
  <si>
    <t>Jun</t>
  </si>
  <si>
    <t>Jul</t>
  </si>
  <si>
    <t>Ags</t>
  </si>
  <si>
    <t>Sep</t>
  </si>
  <si>
    <t>Okt</t>
  </si>
  <si>
    <t>Nop</t>
  </si>
  <si>
    <t>Des</t>
  </si>
  <si>
    <t>Jan</t>
  </si>
  <si>
    <t>Peb</t>
  </si>
  <si>
    <t>LONGSOR</t>
  </si>
  <si>
    <t>PENYAKIT FLU BATUK</t>
  </si>
  <si>
    <t>PENYAKIT DIARE</t>
  </si>
  <si>
    <t>LISTRIK PADAM</t>
  </si>
  <si>
    <t>KEKERINGAN</t>
  </si>
  <si>
    <t>KEBAKARAN</t>
  </si>
  <si>
    <t>PANEN</t>
  </si>
  <si>
    <t>TANAM</t>
  </si>
  <si>
    <t>b.DAFTAR MASALAH DAN POTENSI DARI KALENDER MUSIM</t>
  </si>
  <si>
    <t xml:space="preserve">Pada musim penghujan banyak masyarakat di desa Rejosari terserang ISPA (infeksi saluran nafas akut ) </t>
  </si>
  <si>
    <t>Puskesmas rawat inap ,Posyandu, Kebun obat keluarga</t>
  </si>
  <si>
    <t xml:space="preserve">Pada musim pancaroba banyak masyarakat di desa Rejosari terserang Diare </t>
  </si>
  <si>
    <t>Pada musim penghujan banyak terjadi tanah longsor</t>
  </si>
  <si>
    <t>Tenaga, masyarakat</t>
  </si>
  <si>
    <t>Pada musim penghujan RT 1,2,3 RW 3 / RT 3,4 RW 1 rawan erosi</t>
  </si>
  <si>
    <t>Pada musim penghujan jalan Usaha Tani di Seluruh Wilayah Rejosari susah dilalui</t>
  </si>
  <si>
    <t>Lahan,tenaga</t>
  </si>
  <si>
    <t>Pada musim penghujan jalan Utama dari nglarangan s/d ngroto tergenang air</t>
  </si>
  <si>
    <t>Pada musim kemarau bulan Agustus ,September sering terhambat masa tanam</t>
  </si>
  <si>
    <t>Luas lahan, kelompok tani</t>
  </si>
  <si>
    <t>Pada musim kemarau bulan Agustus ,September jalan dusun terhalang Jemuran tembakau</t>
  </si>
  <si>
    <t>Jalan, rigen</t>
  </si>
  <si>
    <t>Pada Musim Kemarau hasil pertanian merosot</t>
  </si>
  <si>
    <t xml:space="preserve">irigasi, embung, kelompok Tani </t>
  </si>
  <si>
    <t>F.I.3.1.c</t>
  </si>
  <si>
    <t xml:space="preserve"> BAGAN KELEMBAGAAN</t>
  </si>
  <si>
    <t>b.DAFTAR MASALAH DAN POTENSI DARI BAGAN KELEMBAGAAN</t>
  </si>
  <si>
    <t>Lembaga</t>
  </si>
  <si>
    <t>RW</t>
  </si>
  <si>
    <t>Pelayanan RW  Rejosari kurang maksimal</t>
  </si>
  <si>
    <t>RT,RW,BPD,Pemerintah desa</t>
  </si>
  <si>
    <t>kurang paham apa itu tugas RW</t>
  </si>
  <si>
    <t>Operasional RW Rejosari masih minim</t>
  </si>
  <si>
    <t xml:space="preserve">  RT</t>
  </si>
  <si>
    <t>Kurang memahami administrasi RT</t>
  </si>
  <si>
    <t xml:space="preserve">  RT,RW,BPD,Pemerintah desa</t>
  </si>
  <si>
    <t>BPD</t>
  </si>
  <si>
    <t>Kinerja belum maksimal</t>
  </si>
  <si>
    <t>BPD, perangkar desa</t>
  </si>
  <si>
    <t>Operasional BPD masih minim</t>
  </si>
  <si>
    <t>Belum memahami Tupoksinya</t>
  </si>
  <si>
    <t>Tupoksi,perangkat desa,</t>
  </si>
  <si>
    <t>Operasional minim</t>
  </si>
  <si>
    <t>Belum ada nya kerjasama antra Desa dalam peningkatan Pariwisata di Desa</t>
  </si>
  <si>
    <t>LPMD</t>
  </si>
  <si>
    <t>Belum dapat menjalankan Tupoksi</t>
  </si>
  <si>
    <t>Pengurus</t>
  </si>
  <si>
    <t>Linmas</t>
  </si>
  <si>
    <t>Insentif Linmas belum ter anggarkan</t>
  </si>
  <si>
    <t>Linmas, Pemerintah desa</t>
  </si>
  <si>
    <t>Belum ada gedung khusus Posyandu</t>
  </si>
  <si>
    <t>Kader, Puskesmas, Pemerintah desa</t>
  </si>
  <si>
    <t>Operasional Posyandu balita dan lansia kurang</t>
  </si>
  <si>
    <t>Bidan desa, balita, lansia</t>
  </si>
  <si>
    <t>PKK</t>
  </si>
  <si>
    <t>Masih ada beberapa warga Rejosari yang BAB di kolam</t>
  </si>
  <si>
    <t>Petugas Puskesmas, Kader,Bidan desa, Kolam ikan</t>
  </si>
  <si>
    <t>Operasional PKK masih kurang</t>
  </si>
  <si>
    <t>Pemerintah desa, PKK</t>
  </si>
  <si>
    <t>Peran anggota PKK masih kurang</t>
  </si>
  <si>
    <t>SDM masih kurang</t>
  </si>
  <si>
    <t>Keagamaan</t>
  </si>
  <si>
    <t>Remaja masjid desa Rejosari kurang optimal</t>
  </si>
  <si>
    <t>Remaja,Masjid,Pengurus masjid</t>
  </si>
  <si>
    <t>Fasilitas TPQ desa Rejosari belum memadahi</t>
  </si>
  <si>
    <t>Ustad, ustadhah, pengurus TPQ</t>
  </si>
  <si>
    <t>Pangurti layon</t>
  </si>
  <si>
    <t>Dana kematian di Desa Rejosari masih kurang</t>
  </si>
  <si>
    <t>Panitia, sedikit dana</t>
  </si>
  <si>
    <t>Hasil pertanian desa Rejosari kurang maksimal</t>
  </si>
  <si>
    <t>Tanah pertanian, petani, kelompok tani, KWT</t>
  </si>
  <si>
    <t>Budidaya ternak domba, unggas dan ikan masih kurang</t>
  </si>
  <si>
    <t>Lahan, petani, kelompok tani, KWT</t>
  </si>
  <si>
    <t>Kurang tanaman buah - buahan</t>
  </si>
  <si>
    <t>Pemuda dan remaja</t>
  </si>
  <si>
    <t>Kegiatan pemuda belum maksimal</t>
  </si>
  <si>
    <t>Karang taruna, pemuda</t>
  </si>
  <si>
    <t>Kesenian</t>
  </si>
  <si>
    <t>Sarana dan Prasarana Rebana Maulid / rebana /kuda lumping  masih kurang</t>
  </si>
  <si>
    <t>Kelompok rebana, pengurus, sarana</t>
  </si>
  <si>
    <t>Sarana dan Prasarana Rebana Modern masih kurang</t>
  </si>
  <si>
    <t>Pengelolaan dana belum maksimal</t>
  </si>
  <si>
    <t>Dana, pengurus</t>
  </si>
  <si>
    <t>F.I.3.3</t>
  </si>
  <si>
    <t>PENGELOMPOKAN MASALAH DI DESA</t>
  </si>
  <si>
    <t>NO</t>
  </si>
  <si>
    <t>BIDANG</t>
  </si>
  <si>
    <t>MASALAH</t>
  </si>
  <si>
    <t>PENYEBAB MASALAH</t>
  </si>
  <si>
    <t>POTENSI</t>
  </si>
  <si>
    <t>1.</t>
  </si>
  <si>
    <t>Penyelenggaraan Pemerintahan Desa</t>
  </si>
  <si>
    <t>Pelayanan Pemdes tidak berjalan secara optimal</t>
  </si>
  <si>
    <t>Kantor desaTidak representatif</t>
  </si>
  <si>
    <t>Perdes ttg SOTK Pemerintah Desa, Kantor Desa, Perangkat Desa</t>
  </si>
  <si>
    <t>Prasarana kantor kurang memadai</t>
  </si>
  <si>
    <t>SDM Perangkat Desa yg ada sangat terbatas</t>
  </si>
  <si>
    <t>Administrasi Desa belum sesuai dengan peraturan yang berlaku</t>
  </si>
  <si>
    <t>Perangkat desa</t>
  </si>
  <si>
    <t>Buku – buku administrasi desa</t>
  </si>
  <si>
    <t>Kaur dan kasi desa belum maksimal</t>
  </si>
  <si>
    <t>banyak warga yang belum mempunyai hak sertifikat tanah</t>
  </si>
  <si>
    <t>kurangnya pengetahuan pentingnya hak tanah</t>
  </si>
  <si>
    <t>warga, program PTSL</t>
  </si>
  <si>
    <t>2.</t>
  </si>
  <si>
    <t>Tanggul jalan Kondisi labil</t>
  </si>
  <si>
    <t>Tanggul sangat labil</t>
  </si>
  <si>
    <t>Batu, pasir, tenaga</t>
  </si>
  <si>
    <t>Jalan lingkar Dusun dan gang berlubang &amp; becek</t>
  </si>
  <si>
    <t>Jalan msh berupa tanah;</t>
  </si>
  <si>
    <t>Pasir, Batu, Tenaga</t>
  </si>
  <si>
    <t>Tidak ada saluran pembuangan air hujan.</t>
  </si>
  <si>
    <t>Jalan Desa kondisi rusak</t>
  </si>
  <si>
    <t>Banyak rumah warga tidak layak huni</t>
  </si>
  <si>
    <t>RTM</t>
  </si>
  <si>
    <t>Drainase pada musim hujan meluap ke jalan dan rumah warga</t>
  </si>
  <si>
    <t>kondisi sempit</t>
  </si>
  <si>
    <t>kondisi masih tanggul tanah</t>
  </si>
  <si>
    <t>Pada musim pancaroba &amp; kemarau  di Seluruh Dusun kekurangan air bersih</t>
  </si>
  <si>
    <t>Tidak ada saluran air bersih dan bak penampung yg memadai</t>
  </si>
  <si>
    <t>1 Anak menderita Stunting dan ada anak kurang gizi</t>
  </si>
  <si>
    <t>Posyandu,</t>
  </si>
  <si>
    <t>Bidan Desa</t>
  </si>
  <si>
    <t>PMT, balita</t>
  </si>
  <si>
    <t>belajar mengajar di TK/PAUD tidak representatif</t>
  </si>
  <si>
    <t>gedung sudah rusak</t>
  </si>
  <si>
    <t>APE kurang lengkap</t>
  </si>
  <si>
    <t>guru, wali murid, yayasan</t>
  </si>
  <si>
    <t>di malam hari kondisi jalan utama dusun gelap</t>
  </si>
  <si>
    <t>lampu jalan tidak ada</t>
  </si>
  <si>
    <t>tenaga, warga</t>
  </si>
  <si>
    <t>masih banyak warga membuang limbah rumah tangga ke sungai</t>
  </si>
  <si>
    <t>tidak ada bak sampah</t>
  </si>
  <si>
    <t>tenaga, pengurus</t>
  </si>
  <si>
    <t>tidak ada jamban komunal</t>
  </si>
  <si>
    <t>tenaga, pengurus, warga</t>
  </si>
  <si>
    <t>kurangnya informasi perkembangan desa melalui Sistem digital</t>
  </si>
  <si>
    <t>belum adanya internet Desa</t>
  </si>
  <si>
    <t>kurangnya penanganan potensi sumber daya alam dan pariwisata</t>
  </si>
  <si>
    <t>belum adanya pengurus</t>
  </si>
  <si>
    <t>jalan kondisi masih tanah</t>
  </si>
  <si>
    <t>lahan milik perhutani</t>
  </si>
  <si>
    <t>Kurangya pengetahuan tentang pengolahan hasil pertanian</t>
  </si>
  <si>
    <t>SDM warga masih rendah</t>
  </si>
  <si>
    <t>Warga</t>
  </si>
  <si>
    <t>SDM dan operasional guru - guru Madin masih minim</t>
  </si>
  <si>
    <t>pendidikan informal</t>
  </si>
  <si>
    <t>SDM, Pengurus</t>
  </si>
  <si>
    <t>kurangnya pelatihan</t>
  </si>
  <si>
    <t>Pembinaan Kemasyarakatan Desa</t>
  </si>
  <si>
    <t>LPMD Tidak melaksanakan tugas &amp; fungsinya</t>
  </si>
  <si>
    <t>Sebagian besar pengurusnya tidak aktif.</t>
  </si>
  <si>
    <t>Perdes ttg lembaga kemasy desa &amp; Personil</t>
  </si>
  <si>
    <t>tidak adanya pos keamanan lingkungan</t>
  </si>
  <si>
    <t>poskamling sudah rusak</t>
  </si>
  <si>
    <t>kesenian di seluruh dusun belum diperhatikan</t>
  </si>
  <si>
    <t>alat alat kesenian sudah rusak</t>
  </si>
  <si>
    <t>kegiatan pemuda yang tidak tertata</t>
  </si>
  <si>
    <t>SDM sangat terbatas</t>
  </si>
  <si>
    <t>pengurus lembaga</t>
  </si>
  <si>
    <t>PKK belum memahami tupoksinya</t>
  </si>
  <si>
    <t>SDM yang ada sangat terbatas</t>
  </si>
  <si>
    <t>Kader</t>
  </si>
  <si>
    <t>4.</t>
  </si>
  <si>
    <t>Pemberdayaan Masyarakat Desa</t>
  </si>
  <si>
    <t xml:space="preserve">masih banyak irigasi yang tidak berfungsi </t>
  </si>
  <si>
    <t>tanggul irigasi jebol</t>
  </si>
  <si>
    <t>kondisi masih tumpukan batu</t>
  </si>
  <si>
    <t>warga belum memahami teknologi tepat guna</t>
  </si>
  <si>
    <t>SDM terbatas</t>
  </si>
  <si>
    <t>aparatur pemerintah desa belum memahami tupoksi</t>
  </si>
  <si>
    <t>BPD, RT/RW/Perangkat Desa/PKK/KPMD/LPMD/Karang taruna</t>
  </si>
  <si>
    <t>SDM warga perempuan belum memahami kegiatan perlindungan anak dan difabel</t>
  </si>
  <si>
    <t>susunan pengurus, perdes perlindungan anak</t>
  </si>
  <si>
    <t>belum adanya sumbangan PAD dari lembaga BUMDesa</t>
  </si>
  <si>
    <t>Lembaga belum berjalan</t>
  </si>
  <si>
    <t>belum tertata lembaga BUMDesa</t>
  </si>
  <si>
    <t>lembaga, perdes pungutan dan bagi hasil</t>
  </si>
  <si>
    <t>F.I.3.2</t>
  </si>
  <si>
    <t>PENGELOMPOKAN MASALAH DI DUSUN</t>
  </si>
  <si>
    <t>F.I.3.4</t>
  </si>
  <si>
    <t>PENENTUAN PERINGKAT MASALAH</t>
  </si>
  <si>
    <t xml:space="preserve">Bidang </t>
  </si>
  <si>
    <t>Dirasakan Oleh Orang banyak</t>
  </si>
  <si>
    <t>Sangat Parah</t>
  </si>
  <si>
    <t>Menghambat Peningkatan Pendapatan</t>
  </si>
  <si>
    <t>Sering Terjadi</t>
  </si>
  <si>
    <t>Tersedia Potensi Untuk Pemecahan Masalah</t>
  </si>
  <si>
    <t>Jumlah Nilai</t>
  </si>
  <si>
    <t>Urutan Peringkat</t>
  </si>
  <si>
    <t>Pelayanan perangkat desa kurang maksimal</t>
  </si>
  <si>
    <t>BPD belum sepenuhnya memahami tugas pokok dan fungsinya</t>
  </si>
  <si>
    <t>Ruangan kantor desa untuk perangkat desa masih sempit</t>
  </si>
  <si>
    <t>Parkir kendaraan di halaman kantor desa masih sembarangan</t>
  </si>
  <si>
    <t>Masyarakat belum bisa mengakses informasi desa melalui media sosial</t>
  </si>
  <si>
    <t>Tidak adanya batas desa antar desa</t>
  </si>
  <si>
    <t>Sarana dan prasarana kantor belum lengkap</t>
  </si>
  <si>
    <t>Minimnya operasional BPD</t>
  </si>
  <si>
    <t>Partisipasi masyarakat dalam musyawarah masih rendah</t>
  </si>
  <si>
    <t>Informasi belum sampai kemasyarakat</t>
  </si>
  <si>
    <t>informasi tentang data kemiskinan belum tersampaikan ke masyarakat</t>
  </si>
  <si>
    <t>Pelayanan dan kinerja RT,RW tidak optimal</t>
  </si>
  <si>
    <t>Lembaga Desa belum mempunyai kantor</t>
  </si>
  <si>
    <r>
      <rPr>
        <sz val="12"/>
        <color theme="1"/>
        <rFont val="Bookman Old Style"/>
        <charset val="134"/>
      </rPr>
      <t xml:space="preserve">jalan lingkar dusun nglarangan rusak karena tergerus air hujan </t>
    </r>
    <r>
      <rPr>
        <b/>
        <sz val="12"/>
        <color theme="1"/>
        <rFont val="Bookman Old Style"/>
        <charset val="134"/>
      </rPr>
      <t>(nglarangan)</t>
    </r>
  </si>
  <si>
    <r>
      <rPr>
        <sz val="12"/>
        <color theme="1"/>
        <rFont val="Bookman Old Style"/>
        <charset val="134"/>
      </rPr>
      <t>Pada musim hujan  selokan bu yayuk tidak muat</t>
    </r>
    <r>
      <rPr>
        <b/>
        <sz val="12"/>
        <color theme="1"/>
        <rFont val="Bookman Old Style"/>
        <charset val="134"/>
      </rPr>
      <t xml:space="preserve"> ( josari )</t>
    </r>
  </si>
  <si>
    <t>Jalan dari bpk slamet menuju bpk iyus arah simbang nduwur masih berupa tanah</t>
  </si>
  <si>
    <r>
      <rPr>
        <sz val="12"/>
        <color theme="1"/>
        <rFont val="Bookman Old Style"/>
        <charset val="134"/>
      </rPr>
      <t xml:space="preserve">Jalan dari mushola sampai sebelah barat SMP belum ada dan masih tanah </t>
    </r>
    <r>
      <rPr>
        <b/>
        <sz val="12"/>
        <color theme="1"/>
        <rFont val="Bookman Old Style"/>
        <charset val="134"/>
      </rPr>
      <t>( simbang ngisor )</t>
    </r>
  </si>
  <si>
    <t>Senderan Lapangan kondisi labil</t>
  </si>
  <si>
    <r>
      <rPr>
        <sz val="12"/>
        <color theme="1"/>
        <rFont val="Bookman Old Style"/>
        <charset val="134"/>
      </rPr>
      <t xml:space="preserve"> jalan samping rumah Bp. Tulaeni,samping masjid masih kondisi batu </t>
    </r>
    <r>
      <rPr>
        <b/>
        <sz val="12"/>
        <color theme="1"/>
        <rFont val="Bookman Old Style"/>
        <charset val="134"/>
      </rPr>
      <t>( simbang Tengah )</t>
    </r>
  </si>
  <si>
    <r>
      <rPr>
        <sz val="12"/>
        <color theme="1"/>
        <rFont val="Bookman Old Style"/>
        <charset val="134"/>
      </rPr>
      <t>Jalan Bp Imboh Sopari Sampai Bp Nuryono kondisi becek dan licin</t>
    </r>
    <r>
      <rPr>
        <b/>
        <sz val="12"/>
        <color theme="1"/>
        <rFont val="Bookman Old Style"/>
        <charset val="134"/>
      </rPr>
      <t xml:space="preserve"> ( simbang Duwur )</t>
    </r>
  </si>
  <si>
    <t>Jembatan belakang rumah bapak chabib belum ada</t>
  </si>
  <si>
    <r>
      <rPr>
        <sz val="12"/>
        <color theme="1"/>
        <rFont val="Bookman Old Style"/>
        <charset val="134"/>
      </rPr>
      <t xml:space="preserve">jalan gang  (Bpk. Solihat sampai Bpk. Podo) masih kondisi tanah dan batu </t>
    </r>
    <r>
      <rPr>
        <b/>
        <sz val="12"/>
        <color theme="1"/>
        <rFont val="Bookman Old Style"/>
        <charset val="134"/>
      </rPr>
      <t>( Pomahan )</t>
    </r>
  </si>
  <si>
    <r>
      <rPr>
        <sz val="12"/>
        <color theme="1"/>
        <rFont val="Bookman Old Style"/>
        <charset val="134"/>
      </rPr>
      <t xml:space="preserve">jalan lingkar dusun  kondisi belum ada </t>
    </r>
    <r>
      <rPr>
        <b/>
        <sz val="12"/>
        <color theme="1"/>
        <rFont val="Bookman Old Style"/>
        <charset val="134"/>
      </rPr>
      <t>( bulu )</t>
    </r>
  </si>
  <si>
    <t>Sarana dan Prasaran Base camp maupun akses jalan pendakian bukit sigandul belum ada</t>
  </si>
  <si>
    <t>SDM dan Pembentukan SAR (search and rescue) Kunci Busi (Komunitas Pecinta Alam Bukit Sigandul) belum teralisasi</t>
  </si>
  <si>
    <t>Sarana  dan Prasarana PKK tidak memadai dan belum ada</t>
  </si>
  <si>
    <t>Sarana dan prasarana kegiatan pemuda (bola Voly) kondisi tidak layak</t>
  </si>
  <si>
    <t>alat-alat kesenian rebana sudah rusak dan tidak layak pakai</t>
  </si>
  <si>
    <t>Pelatihan untuk pemuda untuk peningkatan mutu kualias hidup</t>
  </si>
  <si>
    <t>pos kamling di seluruh dusun belum ada</t>
  </si>
  <si>
    <t>Alat kesenian kuda lumping kondisi sudah rusak</t>
  </si>
  <si>
    <t>Pengecoran jalan masuk ke makam + lampu jalan</t>
  </si>
  <si>
    <t>Pada Waktu proses penggalian makam apabila musim hujan tidak ada untuk berteduh dan peralatan yang masih swadaya</t>
  </si>
  <si>
    <t>Klub sepak bola Persari tidak berjalan secara optimal</t>
  </si>
  <si>
    <t>Kelompok Yasin ibu-ibu belum mempunyai sarana dan prasarana ( kostum, tikar, dll )</t>
  </si>
  <si>
    <t>irigasi tersier perlu dibangun karena kondisi rusak parah</t>
  </si>
  <si>
    <t>belum adanya pelatihan teknologi tepat guna</t>
  </si>
  <si>
    <t>banyak warga yang mempunyai kolam dan perlu Bantuan bibit ikan</t>
  </si>
  <si>
    <t>program penguatan ketahanan pangan belum tertata</t>
  </si>
  <si>
    <t>kapasitas aparatur desa belum maksimal dalam pelayanan kepada masyarakat</t>
  </si>
  <si>
    <t>SDM perempuan belum memadai dan perlu pelatihan pemberdayaan perempuan</t>
  </si>
  <si>
    <t>produk unggulan desa rejosari belum digali secara total</t>
  </si>
  <si>
    <t>SDM pengurus BUMDesa belum memadai</t>
  </si>
  <si>
    <t>pasar desa kondisi masih terbuka dan perlu pagar pengaman</t>
  </si>
  <si>
    <t>kelompok UMKM belum ada pendampingan dari tim Dinperindagkop</t>
  </si>
  <si>
    <t>F.I.3.6</t>
  </si>
  <si>
    <t>PENENTUAN PERINGKAT TINDAKAN</t>
  </si>
  <si>
    <t>Tindakan yang layak</t>
  </si>
  <si>
    <t>Dukungan Pemenuhan Kebutuhan orang banyak</t>
  </si>
  <si>
    <t>Dukungan peningkatan Pendapatan Masyarakat</t>
  </si>
  <si>
    <t>Dukungan Potensi Mengatasi Masalah</t>
  </si>
  <si>
    <t>Dukungan Kedaulatan Pangan</t>
  </si>
  <si>
    <t>Dukungan Kedaulatan Energi</t>
  </si>
  <si>
    <t>Dukungan Pembangunan Kemaritiman dan kelautan</t>
  </si>
  <si>
    <t>Dukungan Pariwisata dan industri</t>
  </si>
  <si>
    <t>Jumlah nilai</t>
  </si>
  <si>
    <t>Urutan Peringkat Bidang</t>
  </si>
  <si>
    <t xml:space="preserve">Pelatihan Kepala Desa dan Perangkat Perangkat Desa </t>
  </si>
  <si>
    <t>Musyawarah Desa dengan Lembaga Desa</t>
  </si>
  <si>
    <t>Pelatihan Aparatur BPD</t>
  </si>
  <si>
    <t>Pembangunan Kantor Desa</t>
  </si>
  <si>
    <t>Pembangunan Halaman Kantor Desa</t>
  </si>
  <si>
    <t>Pembangunan Pagar Keliling Kantor Desa</t>
  </si>
  <si>
    <t>Pemasangan Internet Desa</t>
  </si>
  <si>
    <t>Pengadaan Mebelair Kantor dan Balai Desa</t>
  </si>
  <si>
    <t>Tambahan tunjangan BPD</t>
  </si>
  <si>
    <t>Pemasangan Informasi hasil kerja desa di tiap Dusun</t>
  </si>
  <si>
    <t>Verifikasi Data kemiskinan</t>
  </si>
  <si>
    <t>Pembangunan gedung lembaga Desa ( PKK,LPMD,BPD)</t>
  </si>
  <si>
    <t>program PTSL ( pensertifikatan Tanah )</t>
  </si>
  <si>
    <t>Pembangunan dan penyediaan sarana dan prasarana Wisata bukit sigandul</t>
  </si>
  <si>
    <t>Pelatihan dan pembentukan serta sarana prasarana SAR (search and rescue) Kunci Busi</t>
  </si>
  <si>
    <t>F.I.3.5</t>
  </si>
  <si>
    <t>PENGKAJIAN TINDAKAN PEMECAHAN MASALAH</t>
  </si>
  <si>
    <t>Penyebab</t>
  </si>
  <si>
    <t>Alternatif Tindakan Pemecahan Masalah</t>
  </si>
  <si>
    <t>pembangunan kantor Desa dan pelatihan perangkat desa</t>
  </si>
  <si>
    <t>pelatihan pengisian buku buku administrasi desa</t>
  </si>
  <si>
    <t>sosialisasi pentingnya hak guna tanah</t>
  </si>
  <si>
    <t>pembangunan senderan</t>
  </si>
  <si>
    <t xml:space="preserve">pembangunan jalan </t>
  </si>
  <si>
    <t>pengusulan dinas terkait</t>
  </si>
  <si>
    <t>Pembangunan RTLH</t>
  </si>
  <si>
    <t>Pembangunan Drainase</t>
  </si>
  <si>
    <t xml:space="preserve">penggantian pipa </t>
  </si>
  <si>
    <t>penggantian pipa air minum</t>
  </si>
  <si>
    <t>pemberian PMT, dan bantuan makanan bergizi</t>
  </si>
  <si>
    <t>pembangunan gedung, pembelian APE</t>
  </si>
  <si>
    <t>pemasangan lampu jalan</t>
  </si>
  <si>
    <t>pembelian bak sampah, TPSD</t>
  </si>
  <si>
    <t xml:space="preserve">pemasagan Wifi </t>
  </si>
  <si>
    <t>pembangunan sarpras lokasi wisat</t>
  </si>
  <si>
    <t>pelatihan</t>
  </si>
  <si>
    <t>pelatihan hasil pertanian</t>
  </si>
  <si>
    <t xml:space="preserve">pelatihan guru Madin </t>
  </si>
  <si>
    <t>pelatihan LPMD</t>
  </si>
  <si>
    <t>pembangunan poskmaling</t>
  </si>
  <si>
    <t>pembelian alat kesenian</t>
  </si>
  <si>
    <t>pelatihan Kepemudaan</t>
  </si>
  <si>
    <t>pelatihan PKK</t>
  </si>
  <si>
    <t>pembangunan irigasi tersier</t>
  </si>
  <si>
    <t>pelatihan Kelompok Tani</t>
  </si>
  <si>
    <t>pelatihan Lembaga Desa ( BPD, RT/RW, Karang Taruna)</t>
  </si>
  <si>
    <t>pelatihan Perempuan (posyandu)</t>
  </si>
  <si>
    <t>pelatihan Pengurus BUMDesa</t>
  </si>
  <si>
    <t>F.I.4</t>
  </si>
  <si>
    <t>BERITA ACARA</t>
  </si>
  <si>
    <t>PELAKSANAAN PENGKAJIAN KEADAAN DESA</t>
  </si>
  <si>
    <t>Berkaitan dengan penyusunan RPJM Desa, di Desa Rejosari Kecamatan Wonoboyo</t>
  </si>
  <si>
    <t>Kabupaten/Kota Temanggung Provinsi Jawa Tengah  pada :</t>
  </si>
  <si>
    <t xml:space="preserve">Hari dan Tanggal </t>
  </si>
  <si>
    <t>:</t>
  </si>
  <si>
    <t>Senin, 15 Juli 2024</t>
  </si>
  <si>
    <t>Jam</t>
  </si>
  <si>
    <t>08.00 WIB</t>
  </si>
  <si>
    <t>Tempat</t>
  </si>
  <si>
    <t>Balai Desa Rejosari</t>
  </si>
  <si>
    <t>Telah  dilaksanakan kegiatan pengkajian keadaan Desa yang  dihadiri  oleh wakil - wakil dari kelompok,  kepala dusun, warga dusun, tokoh  masyarakat dan unsur lain yang terkait di Desa sebagaimana tercantum dalam daftar hadir.  Agenda kegiatan yang dilakukan didalam proses pengkajian Desa tersebut adalah :</t>
  </si>
  <si>
    <t>Pengkajian potensi dan masalah berdasarkan sketsa desa</t>
  </si>
  <si>
    <t>Pengkajian potensi dan masalah berdasarkan kalender musim</t>
  </si>
  <si>
    <t>Pengkajian potensi dan masalah berdasarkan diagram kelembagaan</t>
  </si>
  <si>
    <t>Pengkajian peluang pendayagunaan sumber daya Desa</t>
  </si>
  <si>
    <t xml:space="preserve">Demikian   Berita  Acara  ini  dibuat  dan  disahkan  dengan   penuh   </t>
  </si>
  <si>
    <t>tanggungjawab dan dipergunakan  sebagaimana  mestinya.</t>
  </si>
  <si>
    <t>Rejosari, 15 Juli 2024</t>
  </si>
  <si>
    <t xml:space="preserve">    Ketua Tim Penyusun RPJM Desa</t>
  </si>
  <si>
    <t xml:space="preserve"> (MUHTAJI)</t>
  </si>
  <si>
    <t xml:space="preserve">        ( IMAM ROZIKIN)</t>
  </si>
  <si>
    <t>F.I.4.1</t>
  </si>
  <si>
    <t>LAPORAN</t>
  </si>
  <si>
    <t xml:space="preserve">I. </t>
  </si>
  <si>
    <t>Latar Belakang</t>
  </si>
  <si>
    <t>Salah satu elemen mendasar dalam penyelenggaraan pembangunan desa adalah ketersediaan RPJMDes dan RKPDes. Karena kedua dokumen tersebut merupakan arah dan kebijakan pembangunan jangka menengah dan jangka pendek desa. Maka kualitas RPJMdes dan RKPDes menjadi penting untuk menjadi perhatian baik dari segi proses penyusunannya, kualitas dokumen maupun kesesuaian dengan perundang-undangan. Pengkajian Keadaaan Desa (PKD) adalah merupakan proses wajib yang harus dilakukan untuk memastikan kualitas proses penyusunan Dokumen Perencanaan Desa.</t>
  </si>
  <si>
    <t>II</t>
  </si>
  <si>
    <t>Tujuan :</t>
  </si>
  <si>
    <t>Kegiatan ini bertujuan untuk menggali secara obyektif, lengkap dan cermat:</t>
  </si>
  <si>
    <t>Penyelarasan Arah Kebijakan Pembangunan Kabupaten/Kota</t>
  </si>
  <si>
    <t>Pengkajian Potensi Desa</t>
  </si>
  <si>
    <t>Pengkajian Peluang pendayagunaan sumber daya Desa</t>
  </si>
  <si>
    <t>Pengkajian permasalahan yang dihadapi</t>
  </si>
  <si>
    <t>Merumuskan usulan rencana kegiatan masyarakat</t>
  </si>
  <si>
    <t>III</t>
  </si>
  <si>
    <t xml:space="preserve">Tim Pelaksana Pengkajian Keadaan Desa </t>
  </si>
  <si>
    <t>Pengkajian keadaan desa dilakukan oleh Tim Penyusun RPJMDes  dengan dipandu oleh Kader Pemberdayaan Masyarakat Desa</t>
  </si>
  <si>
    <t>IV.</t>
  </si>
  <si>
    <t>Pendekatan dan Metode</t>
  </si>
  <si>
    <t>Pengkajian keadaan desa dilakukan secara partisipatif dengan menggunakan metode  P3MD (Perencanaan Partisipatif Pembangunan Masyarakat Desa)</t>
  </si>
  <si>
    <t xml:space="preserve">Alat kaji yang digunakan adalah Peta Sosial Desa, Kalender Musim dan Bagan Hubungan Antar Lembaga/Kelembagaan. </t>
  </si>
  <si>
    <t>VII. PROSES PELAKSANAAN</t>
  </si>
  <si>
    <t>Mengikuti sosialisasi dan/atau mendapatkan informasi  tentang arah kebijakan pembangunan kabupaten/kota</t>
  </si>
  <si>
    <t>Memfasilitasi masyarakat dalam pertemuan di tingkat kelompok atau dusun untuk menemukenali potensi, masalah dan kebutuhan masyarakat dengan menggunakan alat kaji tersebut di atas.</t>
  </si>
  <si>
    <t>Memfasilitasi masyarakat dalam pertemuan di tingkat kelompok atau dusun untuk menemukenali peluang pendayagunaan sumber daya Desa</t>
  </si>
  <si>
    <t>Memfasilitasi masyarakat dalam pertemuan di tingkat kelompok atau dusun untuk merumuskan usulan rencana kegiatan</t>
  </si>
  <si>
    <t>Membuat rekapitulasi usulan rencana kegiatan pembangunan Desa dari dusun dan/atau kelompok masyarakat</t>
  </si>
  <si>
    <t>VIII.  HASIL</t>
  </si>
  <si>
    <t>Data desa yang sudah diselaraskan</t>
  </si>
  <si>
    <t xml:space="preserve">Data rencana program pembangunan kabupaten/kota yang akan masuk ke </t>
  </si>
  <si>
    <t>Desa</t>
  </si>
  <si>
    <t>Data rencana program pembangunan kawasan perdesaan</t>
  </si>
  <si>
    <t xml:space="preserve">Rekapitulasi usulan rencana kegiatan pembangunan Desa dari dusun </t>
  </si>
  <si>
    <t>dan/atau kelompok masyarakat</t>
  </si>
  <si>
    <t>IX.</t>
  </si>
  <si>
    <t>Rencana Kerja Tindak Lanjut</t>
  </si>
  <si>
    <t>Menyusun rekapitulasi usulan kegiatan pembangunan desa</t>
  </si>
  <si>
    <t>Rejosari, 17 Oktober 2022</t>
  </si>
  <si>
    <t>F.I.5</t>
  </si>
  <si>
    <t>MUSYAWARAH DESA</t>
  </si>
  <si>
    <t>PENYUSUNAN RPJM - DESA</t>
  </si>
  <si>
    <t>Berkaitan dengan penyusunan RPJM Desa melalui Musyawarah, telah diadakan musyawarah Desa di Desa Rejosari Kecamatan Wonoboyo Kabupaten/Kota Temanggung Provinsi Jawa Tengah dalam rangka penyusunan RPJM - Desa, maka pada hari ini :</t>
  </si>
  <si>
    <t>Senin, 28 November 2022</t>
  </si>
  <si>
    <t>08,00 s/d 12,00 WIB</t>
  </si>
  <si>
    <t>yang  dihadiri  oleh kepala Desa, unsur perangkat Desa, BPD, wakil - wakil kelompok masyarakat, sebagaimana daftar hadir terlampir.</t>
  </si>
  <si>
    <t>Materi yang dibahas, narasumber, notulen dan yang bertindak selaku unsur pimpinan dalam musyawarah Desa ini  adalah :</t>
  </si>
  <si>
    <t>A.</t>
  </si>
  <si>
    <t>Pimpinan Musyawarah dan Narasumber</t>
  </si>
  <si>
    <t>Pemimpin Musyawarah</t>
  </si>
  <si>
    <t>SEKTI HARIYANTO, S.E</t>
  </si>
  <si>
    <t>dari BPD</t>
  </si>
  <si>
    <t>Notulen</t>
  </si>
  <si>
    <t>DARMAWAN</t>
  </si>
  <si>
    <t>Narasumber</t>
  </si>
  <si>
    <t>1. MUHTAJI</t>
  </si>
  <si>
    <t>dari KEPALA DESA REJOSARI</t>
  </si>
  <si>
    <t>B.</t>
  </si>
  <si>
    <t>Materi</t>
  </si>
  <si>
    <t xml:space="preserve">Pencermatan Data rencana program dan kegiatan pembangunan yang </t>
  </si>
  <si>
    <t>masuk dalam Reviuw RPJMDesa;</t>
  </si>
  <si>
    <t>Pengkajian kembali keadaan Desa yang meliputi:</t>
  </si>
  <si>
    <t xml:space="preserve">a. data Desa; </t>
  </si>
  <si>
    <t>b. penggalian gagasan; dan</t>
  </si>
  <si>
    <t>c. penyusunan laporan hasil pengkajian keadaan desa.</t>
  </si>
  <si>
    <t xml:space="preserve">Setelah  dilakukan  pembahasan  terhadap materi, selanjutnya seluruh peserta musyawarah Desa menyepakati beberapa hal yang berketetapan menjadi kesepakatan akhir dari musyawarah Desa dalam rangka  penyusunan RPJM Desa yaitu : </t>
  </si>
  <si>
    <t>Disepakati Data rencana program dan kegiatan pembangunan yang masuk dalam RPJMDesa;</t>
  </si>
  <si>
    <t>Demikian   Berita  Acara  ini  dibuat  dan  disahkan  dengan   penuh   tanggungjawab  agar   dapat dipergunakan  sebagaimana  mestinya.</t>
  </si>
  <si>
    <t>Rejosari, 28 Oktober 2022</t>
  </si>
  <si>
    <t>Wakil Masyarakat</t>
  </si>
  <si>
    <t>Ketua BPD</t>
  </si>
  <si>
    <t>Nama</t>
  </si>
  <si>
    <t>Tanda Tangan</t>
  </si>
  <si>
    <t>IMRONI</t>
  </si>
  <si>
    <t>…………</t>
  </si>
  <si>
    <t>TARU UDIYONO</t>
  </si>
  <si>
    <t>………….</t>
  </si>
  <si>
    <t>IKA ERNAWATI</t>
  </si>
  <si>
    <t>(SEKTI HARIYANTO, S.E)</t>
  </si>
  <si>
    <t>XII. FORMAT LAPORAN PELAKSANAAN PENGKAJIAN KEADAAN DESA (Lanjutan)</t>
  </si>
  <si>
    <t>IX.  HASIL</t>
  </si>
  <si>
    <t>……………………………..</t>
  </si>
  <si>
    <t>X</t>
  </si>
  <si>
    <t>……………………, Tanggal, …, …., ….</t>
  </si>
  <si>
    <t>(…………..…………..……………..)</t>
  </si>
  <si>
    <t xml:space="preserve">FORMAT RPJM DESA RPJM DESA
TAHUN : ………………..
</t>
  </si>
  <si>
    <t>TAHUN : 2022 - 2030</t>
  </si>
  <si>
    <t>Bidang/ Jenis Kegiatan</t>
  </si>
  <si>
    <t>Lokasi 
(RT/RW/ Dusun)</t>
  </si>
  <si>
    <t>Sasaran/ Manfaat</t>
  </si>
  <si>
    <t>Waktu Pelaksanaan</t>
  </si>
  <si>
    <t>Prakiraan Biaya dan Sumber Pembiayaan</t>
  </si>
  <si>
    <t>Prakiraan Pola Pelaksanaan</t>
  </si>
  <si>
    <t>Sub Bidang</t>
  </si>
  <si>
    <t>Jenis Kegiatan</t>
  </si>
  <si>
    <t>Tahun 1</t>
  </si>
  <si>
    <t>Tahun 2</t>
  </si>
  <si>
    <t>Tahun 3</t>
  </si>
  <si>
    <t>Tahun 4</t>
  </si>
  <si>
    <t>Tahun 5</t>
  </si>
  <si>
    <t>Tahun 6</t>
  </si>
  <si>
    <t>Jml (Rp)</t>
  </si>
  <si>
    <t>Sumber</t>
  </si>
  <si>
    <t>Swakelola</t>
  </si>
  <si>
    <t>Kerjasama Antar Desa</t>
  </si>
  <si>
    <t>Kerjasama Pihak Ketiga</t>
  </si>
  <si>
    <t>c.</t>
  </si>
  <si>
    <t>k</t>
  </si>
  <si>
    <t>l</t>
  </si>
  <si>
    <t>m</t>
  </si>
  <si>
    <t>n</t>
  </si>
  <si>
    <t>o</t>
  </si>
  <si>
    <t>p</t>
  </si>
  <si>
    <t>q</t>
  </si>
  <si>
    <t>r</t>
  </si>
  <si>
    <t>s</t>
  </si>
  <si>
    <t>Penyelenggaran Belanja Siltap, Tunjangan dan Operasional Pemerintahan Desa</t>
  </si>
  <si>
    <t>Penyediaan Penghasilan Tetap dan Tunjangan Kepala Desa</t>
  </si>
  <si>
    <t>Desa Rejosari</t>
  </si>
  <si>
    <t>180 ok</t>
  </si>
  <si>
    <t xml:space="preserve">Kepala Desa </t>
  </si>
  <si>
    <t>v</t>
  </si>
  <si>
    <t>APBDES</t>
  </si>
  <si>
    <t>Penyediaan Penghasilan Tetap dan Tunjangan Perangkat Desa</t>
  </si>
  <si>
    <t>Perangkat Desa</t>
  </si>
  <si>
    <t xml:space="preserve"> - BPJS kesehatan</t>
  </si>
  <si>
    <t xml:space="preserve"> - BPJS Ketenagakerjaan</t>
  </si>
  <si>
    <t xml:space="preserve">    </t>
  </si>
  <si>
    <t>Penyediaan Operasional Pemerintah Desa (ATK, Honor PKPKD dan PPKD dll)</t>
  </si>
  <si>
    <t>Penyediaan Tunjangan BPD</t>
  </si>
  <si>
    <t>1 tahun</t>
  </si>
  <si>
    <t>Penyediaan Operasional BPD (rapat, ATK, Makan Minum, Pakaian Seragam, Listrik dll)</t>
  </si>
  <si>
    <t>6 Ls</t>
  </si>
  <si>
    <t>Penyediaan Insentif/Operasional RT/RW</t>
  </si>
  <si>
    <t>Penyediaan Penghasilan Lainnya Kepala Desa dan Perangkat Desa (penghasilan dari tanah bengkok/tanah kas desa)</t>
  </si>
  <si>
    <t>864 ok</t>
  </si>
  <si>
    <t>Penyediaan Sarana Prasarana Pemerintahan Desa</t>
  </si>
  <si>
    <t>Penyediaan Sarana (Aset Tetap) Perkantoran/Pemerintahan</t>
  </si>
  <si>
    <t>Pemerintah</t>
  </si>
  <si>
    <t>Pemeliharaan Gedung/Prasarana Kantor Desa</t>
  </si>
  <si>
    <t>sarpras kantor</t>
  </si>
  <si>
    <t>Pembangunan/Rehabilitasi/Peningkatan Gedung/Prasarana Kantor Desa (Dipilih)</t>
  </si>
  <si>
    <t>Sarpras Kantor</t>
  </si>
  <si>
    <t>Pengelolaan Administrasi Kependudukan, Pencatatan Sipil, Statistik dan Kearsipan</t>
  </si>
  <si>
    <t>Pelayanan Administrasi Umum dan  Kependudukan</t>
  </si>
  <si>
    <t>Masyarakat/ Data penduduk</t>
  </si>
  <si>
    <t>Penyusunan, Pendataan, dan Pemutakhiran Profil Desa (Dipilih)</t>
  </si>
  <si>
    <t>Updating Data</t>
  </si>
  <si>
    <t>Pengelolaan Adminstrasi dan Kearsipan Pemerintahan Desa</t>
  </si>
  <si>
    <t xml:space="preserve">6 Ls </t>
  </si>
  <si>
    <t xml:space="preserve">Kelengkapan Administrasi </t>
  </si>
  <si>
    <t>Penyuluhan dan Penyadaran Masyarakat tentang Kependudukan dan Capil</t>
  </si>
  <si>
    <t>kepemilikan Dokumen Penduduk</t>
  </si>
  <si>
    <t>Pemetaan dan Analisis Kemiskinan Desa secara Partisipatif</t>
  </si>
  <si>
    <t>RTM / Data Kemiskinan</t>
  </si>
  <si>
    <t>Penyelenggaraan Tata Praja Pemerintahan, Perencanaan, Keuangan dan Pelaporan</t>
  </si>
  <si>
    <t>Penyelenggaraan Musyawarah Perencanaan Desa/Pembahasan APBDes (Reguler)</t>
  </si>
  <si>
    <t>Dokumen Desa / APBDES Dll</t>
  </si>
  <si>
    <t>Penyelenggaraan Musyawaran Desa Lainnya (Musdus, rembug desa Non Reguler)</t>
  </si>
  <si>
    <t>72 kgt</t>
  </si>
  <si>
    <t xml:space="preserve">Musdes/ Usulan Masyarakat </t>
  </si>
  <si>
    <t>Penyusunan Dokumen Perencanaan Desa (RPJMDesa/RKPDesa dll)</t>
  </si>
  <si>
    <t>Pemerintah dan masyarakat</t>
  </si>
  <si>
    <t>Penyusunan Dokumen Keuangan Desa (APBDes, APBDes Perubahan, LPJ dll)</t>
  </si>
  <si>
    <t>24 kali</t>
  </si>
  <si>
    <t>Tertip administrasi</t>
  </si>
  <si>
    <t>Pengelolaan Administrasi/ Inventarisasi/Penilaian Aset Desa</t>
  </si>
  <si>
    <t>6 Kali</t>
  </si>
  <si>
    <t>administrasi dan aset desa</t>
  </si>
  <si>
    <t>Sub Bidang Pertanahan</t>
  </si>
  <si>
    <t>Sertifikasi Tanah Kas Desa</t>
  </si>
  <si>
    <t>3 ok</t>
  </si>
  <si>
    <t>tanah kas desa / legalitas dokumen tanah kas desa</t>
  </si>
  <si>
    <t>Adminstrasi Pajak Bumi dan Bangunan (PBB)</t>
  </si>
  <si>
    <t>6 ok</t>
  </si>
  <si>
    <t>Masyarakat /Tertip PBB</t>
  </si>
  <si>
    <t>Penentuan/Penegasan Batas/patok Tanah Kas Desa</t>
  </si>
  <si>
    <t>2 Ls</t>
  </si>
  <si>
    <t>Tanah kas desa/ batas tanah kas desa menjadi jelas</t>
  </si>
  <si>
    <t>Pengembangan Tanah Kas Desa</t>
  </si>
  <si>
    <t>1 Ls</t>
  </si>
  <si>
    <t>Tanah Kas  Desa/ Penambahan tanah Kas Desa</t>
  </si>
  <si>
    <t>Jumlah Per Bidang 1</t>
  </si>
  <si>
    <t>Sub Bidang Pendidikan</t>
  </si>
  <si>
    <t>Penyelenggaran PAUD/TK/TPA/TKA/TPQ/Madrasah NonFormal Milik Desa (Honor, Pakaian dll)</t>
  </si>
  <si>
    <t>Masyarakat/Guru Pengajar/Murid</t>
  </si>
  <si>
    <t>Kelompok Seni / meningkatkan SDM anggota</t>
  </si>
  <si>
    <t>6 ls</t>
  </si>
  <si>
    <t>Lembaga Desa/ Peningkatan SDM Lembaga Desa</t>
  </si>
  <si>
    <t>6 kali</t>
  </si>
  <si>
    <t>100 org/ peningkatan skill pemuda</t>
  </si>
  <si>
    <t xml:space="preserve">RTM/peningkatan ekonomi </t>
  </si>
  <si>
    <t>Sub Bidang Kesehatan</t>
  </si>
  <si>
    <t>Penyuluhan dan Pelatihan Pendidikan Bagi Masyarakat</t>
  </si>
  <si>
    <t>200 kk</t>
  </si>
  <si>
    <t>Pemeliharaan Sarana Prasarana Perpustakaan/Taman Bacaan/Sanggar Belajar Milik Desa</t>
  </si>
  <si>
    <t>Pojok baca</t>
  </si>
  <si>
    <t>Pemeliharaan Sarana Prasarana PAUD/TK/TPA/TKA/TPQ/Madrasah Nonformal Milik Desa</t>
  </si>
  <si>
    <t>3 Ls</t>
  </si>
  <si>
    <t>Masyarakat</t>
  </si>
  <si>
    <t>Pembangunan/Rehabilitasi/Peningkatan/Pengadaan Sarana/Prasarana/Alat Peraga   PAUD/ TK/TPA/TKA/TPQ/Madrasah Nonformal</t>
  </si>
  <si>
    <t>18 Ls</t>
  </si>
  <si>
    <t>TK, PAUD</t>
  </si>
  <si>
    <t>Pembangunan/Rehabilitasi/Peningkatan Sarana/Prasarana Perpustakaan/Taman  Bacaan Desa/ Sanggar Belajar Milik Desa</t>
  </si>
  <si>
    <t>Gedung perpustakaan Desa</t>
  </si>
  <si>
    <t>Pengelolaan Perpustakaan Milik Desa (Pengadaan Buku, Honor, Taman Baca)</t>
  </si>
  <si>
    <t>72 ok</t>
  </si>
  <si>
    <t>buku, Pengelola</t>
  </si>
  <si>
    <t>Pengembangan dan Pembinaan Sanggar Seni dan Belajar</t>
  </si>
  <si>
    <t>1 unit</t>
  </si>
  <si>
    <t>gedung Sanggar seni</t>
  </si>
  <si>
    <t>Dukungan Pendidikan bagi Siswa Miskin/Berprestasi</t>
  </si>
  <si>
    <t>100 org</t>
  </si>
  <si>
    <t>Siswa RTM, berprestasi</t>
  </si>
  <si>
    <t>Penanganan Anak Putus Sekolah</t>
  </si>
  <si>
    <t>50 org</t>
  </si>
  <si>
    <t>kejar Paket</t>
  </si>
  <si>
    <t>Penanganan Pendidikan bagi Masyarakat Difabel</t>
  </si>
  <si>
    <t>5 org</t>
  </si>
  <si>
    <t>anak difabel</t>
  </si>
  <si>
    <t>Pembangunan/Pemeliharaan TK Milik Desa</t>
  </si>
  <si>
    <t>12 LS</t>
  </si>
  <si>
    <t>gedung TK PAUD</t>
  </si>
  <si>
    <t>Penyelenggaraan Pos Kesehatan Desa/Polindes Milik Desa (obat, Insentif, KB, dsb)</t>
  </si>
  <si>
    <t>polindes, masyarakat</t>
  </si>
  <si>
    <t>Penyelenggaraan Posyandu (Mkn Tambahan, Kls Bumil, Lamsia, Insentif)</t>
  </si>
  <si>
    <t>Balita, Bumil, Lansia, Kader</t>
  </si>
  <si>
    <t>Penyuluhan dan Pelatihan Bidang Kesehatan (Untuk Masy, Tenaga dan Kader Kesehatan dll)</t>
  </si>
  <si>
    <t>masyrakat, kader</t>
  </si>
  <si>
    <t>Penyelenggaraan Desa Siaga Kesehatan</t>
  </si>
  <si>
    <t>1 kali</t>
  </si>
  <si>
    <t>Masyarakat, Desa Sehat</t>
  </si>
  <si>
    <t>Pembinaan Palang Merah Remaja (PMR) Tingkat Desa</t>
  </si>
  <si>
    <t>3 kali</t>
  </si>
  <si>
    <t>karang taruna</t>
  </si>
  <si>
    <t>Pengasuhan Bersama atau Bina Keluarga Balita (BKB)</t>
  </si>
  <si>
    <t>balita, bumil</t>
  </si>
  <si>
    <t>Pembinaan dan Pengawasan Upaya Kesehatan Tradisional</t>
  </si>
  <si>
    <t>tanaman obat</t>
  </si>
  <si>
    <t>Pemeliharaan Sarana Prasarana Posyandu/Polindes/PKD</t>
  </si>
  <si>
    <t>5 kali</t>
  </si>
  <si>
    <t>alat kesehatan, timbangan</t>
  </si>
  <si>
    <t>Pembangunan/Rehabilitasi/Peningkatan/Pengadaan Sarana/Prasarana Posyandu/Polindes/PKD **</t>
  </si>
  <si>
    <t>Sarpras , Lingkungan</t>
  </si>
  <si>
    <t>Dukungan Penyelenggaraan Poktan, Sarana Prasarana Poktan</t>
  </si>
  <si>
    <t>Poktan, Gapoktan</t>
  </si>
  <si>
    <t>Pengadaan Ambulance Desa</t>
  </si>
  <si>
    <t>1 Unit</t>
  </si>
  <si>
    <t xml:space="preserve">Ambulance, Trasportasi </t>
  </si>
  <si>
    <t>Penyelenggaraan, Pembinaan, dan Pemeliharaan Apotek Hidup dan Toga</t>
  </si>
  <si>
    <t>500 KK</t>
  </si>
  <si>
    <t>Tanaman Obat</t>
  </si>
  <si>
    <t>Fasilitasi Forum Kesehatan Desa/Kader Kesehatan</t>
  </si>
  <si>
    <t>72 kali</t>
  </si>
  <si>
    <t>kader kesehatan</t>
  </si>
  <si>
    <t>Penyelenggaraan Promosi Kesehatan dan Gerakan Hidup Bersih dan Sehat</t>
  </si>
  <si>
    <t>lingkungan bersih dan sehat</t>
  </si>
  <si>
    <t>Fasilitasi Kampung KB</t>
  </si>
  <si>
    <t xml:space="preserve">Ibu-ibu /berjalanya program KB  </t>
  </si>
  <si>
    <t>Pengelolaan PKD/Polindes Milik Desa</t>
  </si>
  <si>
    <t>Polindes/ kesehatan masyarakat</t>
  </si>
  <si>
    <t>Fasilitasi Pembinaan PPKBD dan Sub PPKBD serta Kader KB Desa</t>
  </si>
  <si>
    <t>kader KB/ meningkatnya SDM kader KB</t>
  </si>
  <si>
    <t>Fasilitasi Pelaksanaan Pendataan/Updating Data Keluarga</t>
  </si>
  <si>
    <t>data keluarga selalu update</t>
  </si>
  <si>
    <t>Sub Bidang Pekerjaan Umum dan Penataan Ruang</t>
  </si>
  <si>
    <t>masyarakat selur desa Rejosari</t>
  </si>
  <si>
    <t>masyarakat desa Rejosari</t>
  </si>
  <si>
    <t>Senderan talud jalan dari jembatan sampai pintu air</t>
  </si>
  <si>
    <t>Senderan dan jalan makam</t>
  </si>
  <si>
    <t>Operasional KPMD</t>
  </si>
  <si>
    <t>5 org/ terselenggaranya keg. KPMD</t>
  </si>
  <si>
    <t>Jamban Keluarga</t>
  </si>
  <si>
    <t>40 unit</t>
  </si>
  <si>
    <t>40 kk/ jamban keluarga sehat</t>
  </si>
  <si>
    <t xml:space="preserve">40 org/ peningkatan SDM anggota </t>
  </si>
  <si>
    <t>Penanganan Sampah non organik</t>
  </si>
  <si>
    <t>4 dusun</t>
  </si>
  <si>
    <t>1770 org/ penanganan sampah</t>
  </si>
  <si>
    <t>Rehap bak Induk Air Minum</t>
  </si>
  <si>
    <t>2 paket</t>
  </si>
  <si>
    <t>102 kk/ perbaikan bak induk</t>
  </si>
  <si>
    <t>Pelatihan SDM Lembaga RT RW BPD LPMD LINMAs Karang Taruna KPMD</t>
  </si>
  <si>
    <t>oprasional lembaga desa</t>
  </si>
  <si>
    <t>30 org</t>
  </si>
  <si>
    <t>d.</t>
  </si>
  <si>
    <t>Sub Bidang Kehutanan dan Lingkungan Hidup</t>
  </si>
  <si>
    <t>Pengelolaan Hutan Milik Desa</t>
  </si>
  <si>
    <t>1 keg</t>
  </si>
  <si>
    <t>Hutan  desa</t>
  </si>
  <si>
    <t>perdes tentang lingkungan hidup</t>
  </si>
  <si>
    <t>aturan tentang lingkungan hidup di desa</t>
  </si>
  <si>
    <t>penghijauan (lahan kritis)</t>
  </si>
  <si>
    <t>3 keg</t>
  </si>
  <si>
    <t>reboisasi/ menjaga hutan</t>
  </si>
  <si>
    <t>Pengelolaan Lingkungan Hidup Milik Desa</t>
  </si>
  <si>
    <t>1 kg</t>
  </si>
  <si>
    <t>optimalisasi perhutani</t>
  </si>
  <si>
    <t>Pelatihan/Sosialisasi/Penyuluhan/Penyadaran tentang LH dan Kehutanan (Dipilih)</t>
  </si>
  <si>
    <t xml:space="preserve">1 keg </t>
  </si>
  <si>
    <t>pengelola hutan desa</t>
  </si>
  <si>
    <t>Pemanfaatan Lahan Pekarangan</t>
  </si>
  <si>
    <t>6 keg</t>
  </si>
  <si>
    <t>200 kk/ optimalisasi lahan pekarangan</t>
  </si>
  <si>
    <t>Reboisasi dan Penanaman Turus Jalan</t>
  </si>
  <si>
    <t xml:space="preserve">reboisasi </t>
  </si>
  <si>
    <t>Reboisasi Lahan Non Produktif</t>
  </si>
  <si>
    <t>menjaga kelestarian lingkungan hidup</t>
  </si>
  <si>
    <t>Sub Bidang Perhubungan, Komunikasi dan Informatika</t>
  </si>
  <si>
    <t>Pembuatan Rambu-rambu di Jalan Desa</t>
  </si>
  <si>
    <t>100 unit</t>
  </si>
  <si>
    <t>penujuk arah dan informasi tempat di desa</t>
  </si>
  <si>
    <t>Penyelenggaraan Informasi Publik Desa (Poster, Baliho Dll)</t>
  </si>
  <si>
    <t>8 bh</t>
  </si>
  <si>
    <t>keterbukaan informasi Desa</t>
  </si>
  <si>
    <t>Pembuatan dan Pengelolaan Jaringan/Instalasi Komunikasi dan Informasi Lokal Desa</t>
  </si>
  <si>
    <t xml:space="preserve"> 6 keg</t>
  </si>
  <si>
    <t>perawatan dan pengelolaan jaringan internet</t>
  </si>
  <si>
    <t>Pemeliharaan Sarana dan Prasarana Transportasi Desa</t>
  </si>
  <si>
    <t>10 lokasi</t>
  </si>
  <si>
    <t>mobilitas menjadi nyaman dan lancar</t>
  </si>
  <si>
    <t>Pembangunan/Rehabilitasi/Peningkatan/Pengadaan Sarana &amp; Prasarana Transportasi Desa</t>
  </si>
  <si>
    <t>10 unit</t>
  </si>
  <si>
    <t>sarpras transportasi memadai</t>
  </si>
  <si>
    <t>Pembangunan dan Pengembangan Sarana Informasi Desa (C Desa-Pertanahan)</t>
  </si>
  <si>
    <t>akses informasi C desa</t>
  </si>
  <si>
    <t>Pengadaan Alat-alat Komunikasi</t>
  </si>
  <si>
    <t>kelancaran dalam komunikasi</t>
  </si>
  <si>
    <t>Pengelolaan Pos Teknologi Desa (Posyantek)</t>
  </si>
  <si>
    <t>sumber pembelajaran warga masyarakat</t>
  </si>
  <si>
    <t>f.</t>
  </si>
  <si>
    <t>Sub Bidang Energi dan Sumberdaya Mineral</t>
  </si>
  <si>
    <t>Pemeiliharaan Sarana dan Prasarana Energi Alternatif Desa</t>
  </si>
  <si>
    <t>1 paket</t>
  </si>
  <si>
    <t>masyarakat</t>
  </si>
  <si>
    <t>Sub Bidang Pariwisata</t>
  </si>
  <si>
    <t>Pemeliharaan Sarana dan Prasarana Pariwisata Milik Desa</t>
  </si>
  <si>
    <t>5 tempat</t>
  </si>
  <si>
    <t>terawatnya aset desa dalam bidang pariwisata</t>
  </si>
  <si>
    <t>Pembangunan/Rehabilitasi/Peningkatan Sarana dan Prasarana Pariwisata Milik (Dipilih)</t>
  </si>
  <si>
    <t>5 paket</t>
  </si>
  <si>
    <t>kelengkapan sarpras pariwisata desa</t>
  </si>
  <si>
    <t>Pengembangan Pariwisata Tingkat Desa</t>
  </si>
  <si>
    <t>meningkatkan ekonomi desa lewat pariwisata</t>
  </si>
  <si>
    <t>Per bidang 2</t>
  </si>
  <si>
    <t>a.</t>
  </si>
  <si>
    <t>Sub Bidang Ketenteraman, Ketertiban Umum dan Perlindungan Masyarakat</t>
  </si>
  <si>
    <t>Pengadaan/Penyelenggaran Pos Keamanan Desa</t>
  </si>
  <si>
    <t>14 tempat</t>
  </si>
  <si>
    <t>1770 org/keamanan dan ketertiban desa</t>
  </si>
  <si>
    <t>Penguatan &amp; Peningkatan Kapasitas Tenaga Keamanan/Ketertiban oleh Pemdes</t>
  </si>
  <si>
    <t xml:space="preserve"> 30 org/ meningkatnya kapasitas tenaga keamanan desa</t>
  </si>
  <si>
    <t>Koordinasi Pembinaan Keamanan, Ketertiban &amp; Perlindungan Masy. Skala Lokal Desa</t>
  </si>
  <si>
    <t>keamanan  desa</t>
  </si>
  <si>
    <t>Persiapan Kesiapsiagaan/Tanggap Bencana Skala Lokal Desa</t>
  </si>
  <si>
    <t>tanggap bencana</t>
  </si>
  <si>
    <t>Penyediaan Pos Kesiapsiagaan Bencana Skala Lokal Desa</t>
  </si>
  <si>
    <t>4 unit</t>
  </si>
  <si>
    <t>tempat  koordinasi tanggap bencana</t>
  </si>
  <si>
    <t>Bantuan Hukum Untuk Aparatur Desa dan Masyarakat Miskin</t>
  </si>
  <si>
    <t>6 paket</t>
  </si>
  <si>
    <t>RTM/bantuan  hukum untuk masyarakat</t>
  </si>
  <si>
    <t>Pelatihan/Penyuluhan/Sosialisasi kepada Masy. di Bid. Hukum &amp;  Pelindungan Masy.</t>
  </si>
  <si>
    <t>sosialisasi hukum dan menjadikan masyarakat sadar hukum</t>
  </si>
  <si>
    <t>Sub Bidang Kebudayaan dan Keagamaan</t>
  </si>
  <si>
    <t>Pembinaan Group Kesenian dan Kebudayaan Tingkat Desa</t>
  </si>
  <si>
    <t>10 kali</t>
  </si>
  <si>
    <t>terbinanya kesenian  desa</t>
  </si>
  <si>
    <t>Pengisian modin</t>
  </si>
  <si>
    <t>1 org</t>
  </si>
  <si>
    <t>pengurus jenazah</t>
  </si>
  <si>
    <t>Rehap Tempat Ibadah</t>
  </si>
  <si>
    <t>4 paket</t>
  </si>
  <si>
    <t>sarana ibadah</t>
  </si>
  <si>
    <t>Kesejahteraan/ honor guru/ustadz TPQ</t>
  </si>
  <si>
    <t>kesejahteraan guru TPQ</t>
  </si>
  <si>
    <t>sarana tempat ibadah</t>
  </si>
  <si>
    <t>Bantuan alat kesenian rebana/ Bantulan</t>
  </si>
  <si>
    <t>1 set</t>
  </si>
  <si>
    <t>sarana prasarana kesenian desa</t>
  </si>
  <si>
    <t>Penyelenggaran Festival Kesenian, Adat/Kebudayaan, dan Kegamaan (HUT RI, Raya Keagamaan dll)</t>
  </si>
  <si>
    <t>memeriahkan HUT RI</t>
  </si>
  <si>
    <t>Pemeliharaan Sarana Prasarana Kebudayaan, Rumah Adat dan Kegamaan Milik Desa</t>
  </si>
  <si>
    <t>melestarikan adat desa</t>
  </si>
  <si>
    <t>PHBI dan PHBN</t>
  </si>
  <si>
    <t>hari besar nasional dan kab</t>
  </si>
  <si>
    <t>Pembinaan Kesenian Budaya</t>
  </si>
  <si>
    <t xml:space="preserve"> group kesenian desa</t>
  </si>
  <si>
    <t>Pengadaan Perlengkapan Kesenian</t>
  </si>
  <si>
    <t>perlengkapan kesenian desa</t>
  </si>
  <si>
    <t>Peningkatan Kapasitas melalui Kelompok Kesenian</t>
  </si>
  <si>
    <t>pelatihan kel kesenian</t>
  </si>
  <si>
    <t>Pembangunan Gedung Kesenian</t>
  </si>
  <si>
    <t>sanggar seni desa</t>
  </si>
  <si>
    <t>Sub Bidang Kepemudaan dan Olahraga</t>
  </si>
  <si>
    <t>Pengiriman Kontingen Kepemudaan &amp; Olahraga Sebagai Wakil Desa tkt Kec/Kab/Kota</t>
  </si>
  <si>
    <t>partisipasi lomdes</t>
  </si>
  <si>
    <t>Penyelenggaraan Pelatihan Kepemudaan Tingkat Desa</t>
  </si>
  <si>
    <t>pelatihan karang taruna</t>
  </si>
  <si>
    <t>Penyelenggaraan Festival/Lomba Kepemudaan dan Olaraga Tingkat Desa</t>
  </si>
  <si>
    <t>sarana keakraban warga masyarakat</t>
  </si>
  <si>
    <t>Pemeliharaan Sarana dan Prasarana Kepemudaan dan Olahraga Milik Desa</t>
  </si>
  <si>
    <t>pemeliharaan sarpras olahraga milik desa</t>
  </si>
  <si>
    <t>Pembangunan/Rehabilitasi/Peningkatan Sarana dan Prasarana Kepemudaan &amp; Olahraga Milik Desa</t>
  </si>
  <si>
    <t>5 unit</t>
  </si>
  <si>
    <t>kelengkapan sarana olahraga desa dan pemuda</t>
  </si>
  <si>
    <t>Pembinaan Karangtaruna/Klub Kepemudaan/Olahraga Tingkat Desa</t>
  </si>
  <si>
    <t>memunculkan atlet desa</t>
  </si>
  <si>
    <t>Pengadaan Sarana dan Prasarana Olahraga</t>
  </si>
  <si>
    <t>3 unit</t>
  </si>
  <si>
    <t>sarpras olah raga desa</t>
  </si>
  <si>
    <t>Sub Bidang Kelembagaan Masyarakat</t>
  </si>
  <si>
    <t>insentif lembaga</t>
  </si>
  <si>
    <t>kesejahteraan lembaga</t>
  </si>
  <si>
    <t>Operasional lembaga (RT,RW,BPD,LPMD,LINMAS, KPMD, Karang Taruna)</t>
  </si>
  <si>
    <t>100 org / terselenggaranya keg lembaga</t>
  </si>
  <si>
    <t>Pembinaan LKMD/LPM/LPMD</t>
  </si>
  <si>
    <t>10 org/</t>
  </si>
  <si>
    <t>Pembinaan PKK</t>
  </si>
  <si>
    <t>6 krg</t>
  </si>
  <si>
    <t>Pelatihan Pembinaan Lembaga Kemasyarakatan</t>
  </si>
  <si>
    <t>72 org/ pelatihan lembaga desa</t>
  </si>
  <si>
    <t>Pembinaan Posyandu</t>
  </si>
  <si>
    <t>30 org/ kader yandu</t>
  </si>
  <si>
    <t>Pembinaan KPMD</t>
  </si>
  <si>
    <t>Jumlah Per Bidang 3</t>
  </si>
  <si>
    <t>Sub Bidang Pertanian dan Peternakan</t>
  </si>
  <si>
    <t>Peningkatan Produksi Tanaman Pangan (alat produksi/pengelolaan/penggilingan)</t>
  </si>
  <si>
    <t>Alat Produksi pertanian</t>
  </si>
  <si>
    <t>Peningkatan Produksi Peternakan  (alat produksi/pengelolaan/kandang)</t>
  </si>
  <si>
    <t>kandang komunal/ pelat TTG</t>
  </si>
  <si>
    <t>Penguatan Ketahanan Pangan Tingkat Desa (Lumbung Desa dll)</t>
  </si>
  <si>
    <t>cadangan pangan desa</t>
  </si>
  <si>
    <t>Pemeliharaan Saluran Irigasi Tersier/Sederhana</t>
  </si>
  <si>
    <t>2 keg</t>
  </si>
  <si>
    <t>pembuangan air hujan</t>
  </si>
  <si>
    <t>Pelatihan/Bimtek/Pengenalan Tekonologi Tepat Guna untuk Pertanian/Peternakan</t>
  </si>
  <si>
    <t>kelompok tani</t>
  </si>
  <si>
    <t>Pengadaan/Pembangunan/Pemeliharaan Sarana Prasarana Pertanian dan Peternakan</t>
  </si>
  <si>
    <t>Sarpras Pertanian peternakan</t>
  </si>
  <si>
    <t>Sub Bidang Peningkatan Kapasitas Aparatur Desa</t>
  </si>
  <si>
    <t>Peningkatan Kapasitas Kepala Desa</t>
  </si>
  <si>
    <t>Peningkatan Kapasitas Kades</t>
  </si>
  <si>
    <t>Peningkatan Kapatitas Perangkat Desa</t>
  </si>
  <si>
    <t>3 Keg</t>
  </si>
  <si>
    <t>Peningkatan Kapasitas perades</t>
  </si>
  <si>
    <t>Peningkatan Kapasitas BPD</t>
  </si>
  <si>
    <t>Peningkatan kapasitas BPD</t>
  </si>
  <si>
    <t>Sub Bidang Pemberdayaan Perempuan, Perlindungan Anak dan Keluarga</t>
  </si>
  <si>
    <t>Pelatihan dan Penyuluhan Pemberdayaan Perempuan</t>
  </si>
  <si>
    <t>Peningkatan Kapasitas perempuan</t>
  </si>
  <si>
    <t>Pelatihan dan Penyuluhan Perlindungan Anak</t>
  </si>
  <si>
    <t>Perlindungan balita</t>
  </si>
  <si>
    <t>Sub Bidang Koperasi, Usaha Micro Kecil dan Menengah (UMKM)</t>
  </si>
  <si>
    <t>Fasilitasi Kegiatan Pengarusutaman Gender</t>
  </si>
  <si>
    <t>kesamaan Gender</t>
  </si>
  <si>
    <t>Pelatihan Manajemen Koperasi/KUD/UMKM</t>
  </si>
  <si>
    <t>Peningkatan manajemen UMKM</t>
  </si>
  <si>
    <t>Pengembangan Sarana Prasarana Usaha Mikro, Kecil, Menengah dan Koperasi</t>
  </si>
  <si>
    <t xml:space="preserve">UMKM/ peningkatan Sarpras </t>
  </si>
  <si>
    <t>Pengadaan Teknologi Tepat Guna Untuk Pengembangan Ekonomi Pedesaan Non Pertanian</t>
  </si>
  <si>
    <t>TTG Non Pertanian</t>
  </si>
  <si>
    <t>Pengadaan Sarana Promosi Produk Unggulan Desa (Expo Desa)</t>
  </si>
  <si>
    <t>Sarana promosi Produk unggulan desa</t>
  </si>
  <si>
    <t>Pelatihan TTG untuk Pengembangan Ekonomi Pedesaan Non-Pertanian</t>
  </si>
  <si>
    <t>meningkatnya SDM masyarakat</t>
  </si>
  <si>
    <t>Pembentukan/Pengembangan Produk Unggulan Desa/Kawasan Perdesaan</t>
  </si>
  <si>
    <t>5 keg</t>
  </si>
  <si>
    <t>memunculkan produk unggulan desa</t>
  </si>
  <si>
    <t>Sub Bidang Dukungan Penanaman Modal</t>
  </si>
  <si>
    <t>Pelatihan Pengelolaan BUM Desa (Pelatihan yg dilaksanakan oleh Pemdes)</t>
  </si>
  <si>
    <t>meningkatnya SDM anggota BUMDES</t>
  </si>
  <si>
    <t>Penguatan Modal BUMDes</t>
  </si>
  <si>
    <t>bertambahnya modal BUMDES</t>
  </si>
  <si>
    <t>Dukungan Modal untuk UEDSP</t>
  </si>
  <si>
    <t>simpan pinjam UP2K</t>
  </si>
  <si>
    <t>Pelatihan Pengelolaan BUM Desa Bersama (Pelatihan yang dilaksanakan oleh Desa)</t>
  </si>
  <si>
    <t>meningkatkan manajemen BUMDES Bersama</t>
  </si>
  <si>
    <t>Sub Bidang Perdagangan dan Perindustrian</t>
  </si>
  <si>
    <t>Pemeliharaan Pasar Desa/Kios Milik Desa</t>
  </si>
  <si>
    <t>pemeliharaan kios Desa</t>
  </si>
  <si>
    <t>Pembangunan/Rehab Pasar Desa/Kios Milik Desa</t>
  </si>
  <si>
    <t>pembangunan kios Pasar Desa</t>
  </si>
  <si>
    <t>Jumlah Per Bidang 5</t>
  </si>
  <si>
    <t>Penanggulangan Bencana Keadaan Darurat dan Mendesak</t>
  </si>
  <si>
    <t>Sub Bidang Penanggulangan Bencana</t>
  </si>
  <si>
    <t>Kegiatan Penanggulanan Bencana</t>
  </si>
  <si>
    <t>pengembangan Industri kecil bencana</t>
  </si>
  <si>
    <t>Sub Bidang Keadaan Darurat</t>
  </si>
  <si>
    <t>Penanganan Keadaan Darurat</t>
  </si>
  <si>
    <t>pengembangan Industri kecil darurat</t>
  </si>
  <si>
    <t>Sub Bidang Keadaan Mendesak</t>
  </si>
  <si>
    <t>Penanganan Keadaan Mendesak</t>
  </si>
  <si>
    <t>pengembangan Industri kecil mendesak</t>
  </si>
  <si>
    <t>JUMLAH TOTAL</t>
  </si>
  <si>
    <t>F.I.7</t>
  </si>
  <si>
    <t>PENYUSUNAN RANCANGAN RPJM  DESA</t>
  </si>
  <si>
    <t>Berkaitan dengan pelaksanaan musyawarah RPJM Desa di Desa Rejosari  kecamatan Wonoboyo kabupaten/kota Temanggung provinsi Jawa Tengah dalam rangka penyusunan rancangan RPJM - Desa, maka pada hari ini :</t>
  </si>
  <si>
    <t>Jumat, 19 Juli 2024</t>
  </si>
  <si>
    <t>08.00 s/d 11.00 wib</t>
  </si>
  <si>
    <t>balai desa rejosari</t>
  </si>
  <si>
    <t>telah  diselesaikan penyusunan rancangan RPJM Desa oleh tim penyusun RPJM Desa  sebagaimana daftar terlampir.</t>
  </si>
  <si>
    <t>Agenda kegiatan yang dilakukan dalam rangka penyusunan rancangan RPJM Desa adalah sebagai berikut:</t>
  </si>
  <si>
    <t xml:space="preserve"> Berita Acara Tentang Hasil penyusunan rancangan RPJMDesa</t>
  </si>
  <si>
    <t>Sistematika Rancangan RPJMDesa</t>
  </si>
  <si>
    <t>Hasil kegiatan berupa rancangan RPJM Desa sebagaimana terlampir.</t>
  </si>
  <si>
    <t>Demikian   Berita  Acara  ini  dibuat  dengan   penuh   tanggungjawab  agar   dapat dipergunakan  sebagaimana  mestinya.</t>
  </si>
  <si>
    <t>Rejosari, 19 Juli 2024</t>
  </si>
  <si>
    <t>Ketua Tim Penyusunan RPJM Desa</t>
  </si>
  <si>
    <t>F.I.8</t>
  </si>
  <si>
    <t>MUSYAWARAH PERENCANAAN PEMBANGUNAN DESA</t>
  </si>
  <si>
    <t>PENYUSUNAN RANCANGAN RPJM DESA</t>
  </si>
  <si>
    <t xml:space="preserve">Berkaitan dengan penyusunan rancangan RPJM Desa di Desa Rejosari </t>
  </si>
  <si>
    <t>Kecamatan Wonoboyo Kabupaten/Kota Temanggung</t>
  </si>
  <si>
    <t>Provinsi Jawa Tengah pada :</t>
  </si>
  <si>
    <t>Rabu, 24 Juli 2024</t>
  </si>
  <si>
    <t>13,00 s/d 16,00 WIB</t>
  </si>
  <si>
    <t>telah  diadakan  acara  musyawarah perencanaan pembangunan Desa  yang  dihadiri  oleh kepala Desa,   unsur perangkat Desa, BPD, wakil - wakil kelompok masyarakat, sebagaimana daftar hadir terlampir.</t>
  </si>
  <si>
    <t>Materi yang dibahas dalam musyawarah perencanaan pembangunan Desa ini serta yang bertindak selaku unsur pimpinan musyawarah dan narasumber adalah :</t>
  </si>
  <si>
    <t xml:space="preserve">A. Materi </t>
  </si>
  <si>
    <t>1. Pemaparan Pokok pokok Materi rancangan RPJMDesa</t>
  </si>
  <si>
    <t>2. Diskusi</t>
  </si>
  <si>
    <t>3. penyimpulan hasil pembahasan rancangan RPJMDesa</t>
  </si>
  <si>
    <t>4. Penandatanganan Berita Acara Hasil Musrenbangdesa</t>
  </si>
  <si>
    <t>B. Pimpinan Musyawarah dan Narasumber</t>
  </si>
  <si>
    <t>Pemimpin musyawarah</t>
  </si>
  <si>
    <t>dari Kepala Desa</t>
  </si>
  <si>
    <t>Isa Maliki</t>
  </si>
  <si>
    <t>dari Tim Penyusun RPJMdesa</t>
  </si>
  <si>
    <t>1. MOKHAMMAD ZAR'AN, S.H.</t>
  </si>
  <si>
    <t>dari TIM KECAMATAN</t>
  </si>
  <si>
    <t>2. KRISTI JUWONO</t>
  </si>
  <si>
    <t>3. ENDI SOFYAN</t>
  </si>
  <si>
    <t>Setelah  dilakukan  pembahasan  terhadap materi, selanjutnya seluruh peserta musyawarah perencanaan pembangunan Desa menyepakati beberapa hal yang berketetapan menjadi kesepakatan akhir dari   musyawarah perencanaan pembangunan Desa dalam rangka penyusunan rancangan RPJM Desa yaitu :</t>
  </si>
  <si>
    <t>1. Perioritas kegiatan penyelenggaraan pembangunan  Desa Rejosari</t>
  </si>
  <si>
    <t xml:space="preserve">2. Prioritas kegiatan tiap tahunnya di titik beratkan pada urgensi dan segi </t>
  </si>
  <si>
    <t xml:space="preserve">    kemanfaatan</t>
  </si>
  <si>
    <t>Rejosari, 24 Juli 2024</t>
  </si>
  <si>
    <t>SUKIRNO</t>
  </si>
  <si>
    <t>(SEKTI HARYANTO, S.E )</t>
  </si>
  <si>
    <t>PETA JALAN SDGs DESA</t>
  </si>
  <si>
    <t>Desa :</t>
  </si>
  <si>
    <t>Kecamatan :</t>
  </si>
  <si>
    <t>SASARAN</t>
  </si>
  <si>
    <t>KONDISI OBYEKTIF PENCAPAIAN</t>
  </si>
  <si>
    <t>PERMASALAHAN</t>
  </si>
  <si>
    <t>POTENSI DAN SUMBERDAYA UNTUK PENCAPAIAN</t>
  </si>
  <si>
    <t>SOLUSI DALAM UPAYA PENCAPAIAN</t>
  </si>
  <si>
    <t>RANCANGAN PROGRAM</t>
  </si>
  <si>
    <t>TARGET PELAKSANAAN TAHUN</t>
  </si>
  <si>
    <t>Desa tanpa kemiskinan</t>
  </si>
  <si>
    <t>Desa tanpa kelaparan</t>
  </si>
  <si>
    <t>Desa sehat dan sejahtera</t>
  </si>
  <si>
    <t>Pendidikan Desa berkualitas</t>
  </si>
  <si>
    <t>Keterlibatan perempuan Desa</t>
  </si>
  <si>
    <t>Desa layak air bersih dan sanitasi</t>
  </si>
  <si>
    <t>Desa berenergi bersih dan terbarukan</t>
  </si>
  <si>
    <t>Pertumbuhan Ekonomi Desa Merata</t>
  </si>
  <si>
    <t>Infrastruktur dan Inovasi Desa sesuai Kebutuhan</t>
  </si>
  <si>
    <t>Desa Tanpa Kesenjangan</t>
  </si>
  <si>
    <t>Kawasan Pemukiman Desa Aman dan Nyaman</t>
  </si>
  <si>
    <t>Konsumsi dan Produksi Desa Sadar Lingkungan</t>
  </si>
  <si>
    <t>Desa Tanggap Perubahan Iklim</t>
  </si>
  <si>
    <t>Desa Peduli Lingkungan Laut</t>
  </si>
  <si>
    <t>Desa Peduli Lingkungan Darat</t>
  </si>
  <si>
    <t>Desa Damai Berkeadilan</t>
  </si>
  <si>
    <t>Kemitraan Untuk Pembangunan Desa</t>
  </si>
  <si>
    <t>Kelembagaan Desa Dinamis dan Budaya Desa Adaptif</t>
  </si>
  <si>
    <t>Rejosari 21 Juli 2024</t>
  </si>
  <si>
    <t>(MUHTAJI)</t>
  </si>
  <si>
    <t xml:space="preserve">        (IMAM ROZIKIN)</t>
  </si>
  <si>
    <t>Tenaga, batu</t>
  </si>
  <si>
    <t>Pelatihan pengolahan buah jambu untuk ib-ibu</t>
  </si>
  <si>
    <t>Renovasi cangkup makam TK atap seng</t>
  </si>
  <si>
    <t>Alat Alat pengali makm</t>
  </si>
  <si>
    <t>Tratak pengali makam sama atap</t>
  </si>
  <si>
    <t xml:space="preserve">Cangkul 3 lempak </t>
  </si>
  <si>
    <t xml:space="preserve">Perlengkapan lampu makam </t>
  </si>
  <si>
    <t>Pengadaan alat untuk kesenian Rebana dan maulid Genjring</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</si>
</sst>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176" formatCode="_(* #,##0.00_);_(* \(#,##0.00\);_(* &quot;-&quot;??_);_(@_)"/>
    <numFmt numFmtId="177" formatCode="_-&quot;Rp&quot;* #,##0.00_-;\-&quot;Rp&quot;* #,##0.00_-;_-&quot;Rp&quot;* &quot;-&quot;??_-;_-@_-"/>
    <numFmt numFmtId="178" formatCode="_(* #,##0_);_(* \(#,##0\);_(* &quot;-&quot;_);_(@_)"/>
    <numFmt numFmtId="179" formatCode="_-&quot;Rp&quot;* #,##0_-;\-&quot;Rp&quot;* #,##0_-;_-&quot;Rp&quot;* &quot;-&quot;??_-;_-@_-"/>
  </numFmts>
  <fonts count="59">
    <font>
      <sz val="11"/>
      <color theme="1"/>
      <name val="Calibri"/>
      <charset val="134"/>
      <scheme val="minor"/>
    </font>
    <font>
      <sz val="12"/>
      <color theme="1"/>
      <name val="Bookman Old Style"/>
      <charset val="134"/>
    </font>
    <font>
      <b/>
      <sz val="12"/>
      <color theme="1"/>
      <name val="Bookman Old Style"/>
      <charset val="134"/>
    </font>
    <font>
      <sz val="12"/>
      <name val="Bookman Old Style"/>
      <charset val="134"/>
    </font>
    <font>
      <sz val="12"/>
      <color rgb="FF000000"/>
      <name val="Bookman Old Style"/>
      <charset val="134"/>
    </font>
    <font>
      <sz val="12"/>
      <color theme="1"/>
      <name val="Calibri"/>
      <charset val="134"/>
      <scheme val="minor"/>
    </font>
    <font>
      <sz val="12"/>
      <name val="Arial Unicode MS"/>
      <charset val="134"/>
    </font>
    <font>
      <sz val="12"/>
      <color theme="1"/>
      <name val="Arial Unicode MS"/>
      <charset val="134"/>
    </font>
    <font>
      <sz val="11"/>
      <name val="Bookman Old Style"/>
      <charset val="134"/>
    </font>
    <font>
      <sz val="16"/>
      <name val="Bookman Old Style"/>
      <charset val="134"/>
    </font>
    <font>
      <i/>
      <sz val="12"/>
      <name val="Bookman Old Style"/>
      <charset val="134"/>
    </font>
    <font>
      <b/>
      <sz val="12"/>
      <name val="Bookman Old Style"/>
      <charset val="134"/>
    </font>
    <font>
      <sz val="11"/>
      <color theme="1"/>
      <name val="Bookman Old Style"/>
      <charset val="134"/>
    </font>
    <font>
      <sz val="11"/>
      <color rgb="FFFF0000"/>
      <name val="Bookman Old Style"/>
      <charset val="134"/>
    </font>
    <font>
      <sz val="16"/>
      <color theme="1"/>
      <name val="Bookman Old Style"/>
      <charset val="134"/>
    </font>
    <font>
      <sz val="11"/>
      <color theme="1"/>
      <name val="Arial"/>
      <charset val="134"/>
    </font>
    <font>
      <sz val="10"/>
      <color theme="1"/>
      <name val="Bookman Old Style"/>
      <charset val="134"/>
    </font>
    <font>
      <b/>
      <sz val="10"/>
      <color theme="1"/>
      <name val="Bookman Old Style"/>
      <charset val="134"/>
    </font>
    <font>
      <u/>
      <sz val="12"/>
      <color theme="1"/>
      <name val="Bookman Old Style"/>
      <charset val="134"/>
    </font>
    <font>
      <i/>
      <sz val="12"/>
      <color theme="1"/>
      <name val="Bookman Old Style"/>
      <charset val="134"/>
    </font>
    <font>
      <sz val="7"/>
      <color theme="1"/>
      <name val="Cambria"/>
      <charset val="134"/>
    </font>
    <font>
      <sz val="8"/>
      <color theme="1"/>
      <name val="Cambria"/>
      <charset val="134"/>
    </font>
    <font>
      <sz val="8"/>
      <color theme="1"/>
      <name val="Times New Roman"/>
      <charset val="134"/>
    </font>
    <font>
      <sz val="4"/>
      <color theme="1"/>
      <name val="Times New Roman"/>
      <charset val="134"/>
    </font>
    <font>
      <sz val="5"/>
      <color theme="1"/>
      <name val="Times New Roman"/>
      <charset val="134"/>
    </font>
    <font>
      <sz val="11.5"/>
      <color theme="1"/>
      <name val="Cambria"/>
      <charset val="134"/>
    </font>
    <font>
      <sz val="11"/>
      <name val="Calibri"/>
      <charset val="134"/>
      <scheme val="minor"/>
    </font>
    <font>
      <sz val="16"/>
      <color theme="1"/>
      <name val="Arial Unicode MS"/>
      <charset val="134"/>
    </font>
    <font>
      <b/>
      <sz val="12"/>
      <color theme="1"/>
      <name val="Calibri"/>
      <charset val="134"/>
      <scheme val="minor"/>
    </font>
    <font>
      <b/>
      <sz val="12"/>
      <name val="Calibri"/>
      <charset val="134"/>
      <scheme val="minor"/>
    </font>
    <font>
      <sz val="12"/>
      <name val="Calibri"/>
      <charset val="134"/>
      <scheme val="minor"/>
    </font>
    <font>
      <sz val="11"/>
      <color rgb="FFFF0000"/>
      <name val="Calibri"/>
      <charset val="134"/>
      <scheme val="minor"/>
    </font>
    <font>
      <sz val="11"/>
      <color theme="1"/>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sz val="10"/>
      <name val="Arial"/>
      <charset val="134"/>
    </font>
    <font>
      <sz val="11"/>
      <color theme="1"/>
      <name val="Calibri"/>
      <charset val="1"/>
      <scheme val="minor"/>
    </font>
    <font>
      <sz val="11"/>
      <color rgb="FF000000"/>
      <name val="Calibri"/>
      <charset val="134"/>
    </font>
    <font>
      <sz val="10"/>
      <name val="Times New Roman"/>
      <charset val="134"/>
    </font>
    <font>
      <sz val="11"/>
      <name val="Calibri"/>
      <charset val="134"/>
    </font>
    <font>
      <sz val="12"/>
      <name val="Arial"/>
      <charset val="134"/>
    </font>
    <font>
      <sz val="11"/>
      <color indexed="8"/>
      <name val="Helvetica Neue"/>
      <charset val="134"/>
    </font>
  </fonts>
  <fills count="36">
    <fill>
      <patternFill patternType="none"/>
    </fill>
    <fill>
      <patternFill patternType="gray125"/>
    </fill>
    <fill>
      <patternFill patternType="solid">
        <fgColor theme="0"/>
        <bgColor indexed="64"/>
      </patternFill>
    </fill>
    <fill>
      <patternFill patternType="solid">
        <fgColor theme="0" tint="-0.349986266670736"/>
        <bgColor indexed="64"/>
      </patternFill>
    </fill>
    <fill>
      <patternFill patternType="solid">
        <fgColor rgb="FF00B05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84">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bottom/>
      <diagonal/>
    </border>
    <border>
      <left/>
      <right/>
      <top style="thin">
        <color auto="1"/>
      </top>
      <bottom/>
      <diagonal/>
    </border>
    <border>
      <left style="medium">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diagonal/>
    </border>
    <border>
      <left/>
      <right style="thin">
        <color auto="1"/>
      </right>
      <top/>
      <bottom/>
      <diagonal/>
    </border>
    <border>
      <left/>
      <right style="medium">
        <color auto="1"/>
      </right>
      <top style="medium">
        <color auto="1"/>
      </top>
      <bottom/>
      <diagonal/>
    </border>
    <border>
      <left/>
      <right style="medium">
        <color auto="1"/>
      </right>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diagonal/>
    </border>
    <border>
      <left style="medium">
        <color auto="1"/>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style="medium">
        <color auto="1"/>
      </right>
      <top/>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bottom/>
      <diagonal/>
    </border>
    <border>
      <left/>
      <right style="medium">
        <color auto="1"/>
      </right>
      <top/>
      <bottom style="medium">
        <color auto="1"/>
      </bottom>
      <diagonal/>
    </border>
    <border>
      <left/>
      <right style="thin">
        <color auto="1"/>
      </right>
      <top style="thin">
        <color auto="1"/>
      </top>
      <bottom/>
      <diagonal/>
    </border>
    <border>
      <left/>
      <right style="thin">
        <color auto="1"/>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ck">
        <color rgb="FF000000"/>
      </left>
      <right style="medium">
        <color rgb="FF000000"/>
      </right>
      <top style="thick">
        <color rgb="FF000000"/>
      </top>
      <bottom/>
      <diagonal/>
    </border>
    <border>
      <left style="medium">
        <color rgb="FF000000"/>
      </left>
      <right style="medium">
        <color rgb="FF000000"/>
      </right>
      <top style="thick">
        <color rgb="FF000000"/>
      </top>
      <bottom/>
      <diagonal/>
    </border>
    <border>
      <left style="thick">
        <color rgb="FF000000"/>
      </left>
      <right style="medium">
        <color rgb="FF000000"/>
      </right>
      <top/>
      <bottom style="thick">
        <color rgb="FF000000"/>
      </bottom>
      <diagonal/>
    </border>
    <border>
      <left style="medium">
        <color rgb="FF000000"/>
      </left>
      <right style="medium">
        <color rgb="FF000000"/>
      </right>
      <top/>
      <bottom style="thick">
        <color rgb="FF000000"/>
      </bottom>
      <diagonal/>
    </border>
    <border>
      <left/>
      <right style="medium">
        <color rgb="FF000000"/>
      </right>
      <top/>
      <bottom style="thick">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thick">
        <color rgb="FF000000"/>
      </right>
      <top style="thick">
        <color rgb="FF000000"/>
      </top>
      <bottom/>
      <diagonal/>
    </border>
    <border>
      <left style="medium">
        <color rgb="FF000000"/>
      </left>
      <right style="thick">
        <color rgb="FF000000"/>
      </right>
      <top/>
      <bottom style="thick">
        <color rgb="FF000000"/>
      </bottom>
      <diagonal/>
    </border>
    <border>
      <left/>
      <right style="thick">
        <color rgb="FF000000"/>
      </right>
      <top/>
      <bottom style="thick">
        <color rgb="FF000000"/>
      </bottom>
      <diagonal/>
    </border>
    <border>
      <left/>
      <right style="thick">
        <color rgb="FF000000"/>
      </right>
      <top/>
      <bottom style="medium">
        <color rgb="FF000000"/>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diagonal/>
    </border>
    <border>
      <left style="thin">
        <color auto="1"/>
      </left>
      <right style="medium">
        <color auto="1"/>
      </right>
      <top style="thin">
        <color auto="1"/>
      </top>
      <bottom/>
      <diagonal/>
    </border>
    <border>
      <left style="medium">
        <color auto="1"/>
      </left>
      <right/>
      <top style="double">
        <color auto="1"/>
      </top>
      <bottom style="thin">
        <color auto="1"/>
      </bottom>
      <diagonal/>
    </border>
    <border>
      <left style="thin">
        <color auto="1"/>
      </left>
      <right/>
      <top style="double">
        <color auto="1"/>
      </top>
      <bottom style="thin">
        <color auto="1"/>
      </bottom>
      <diagonal/>
    </border>
    <border>
      <left/>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right style="medium">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7">
    <xf numFmtId="0" fontId="0" fillId="0" borderId="0"/>
    <xf numFmtId="176" fontId="32" fillId="0" borderId="0" applyFont="0" applyFill="0" applyBorder="0" applyAlignment="0" applyProtection="0">
      <alignment vertical="center"/>
    </xf>
    <xf numFmtId="177" fontId="32" fillId="0" borderId="0" applyFont="0" applyFill="0" applyBorder="0" applyAlignment="0" applyProtection="0">
      <alignment vertical="center"/>
    </xf>
    <xf numFmtId="9" fontId="32" fillId="0" borderId="0" applyFont="0" applyFill="0" applyBorder="0" applyAlignment="0" applyProtection="0">
      <alignment vertical="center"/>
    </xf>
    <xf numFmtId="178" fontId="0" fillId="0" borderId="0" applyFont="0" applyFill="0" applyBorder="0" applyAlignment="0" applyProtection="0"/>
    <xf numFmtId="179" fontId="32"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2" fillId="5" borderId="76"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77" applyNumberFormat="0" applyFill="0" applyAlignment="0" applyProtection="0">
      <alignment vertical="center"/>
    </xf>
    <xf numFmtId="0" fontId="39" fillId="0" borderId="77" applyNumberFormat="0" applyFill="0" applyAlignment="0" applyProtection="0">
      <alignment vertical="center"/>
    </xf>
    <xf numFmtId="0" fontId="40" fillId="0" borderId="78" applyNumberFormat="0" applyFill="0" applyAlignment="0" applyProtection="0">
      <alignment vertical="center"/>
    </xf>
    <xf numFmtId="0" fontId="40" fillId="0" borderId="0" applyNumberFormat="0" applyFill="0" applyBorder="0" applyAlignment="0" applyProtection="0">
      <alignment vertical="center"/>
    </xf>
    <xf numFmtId="0" fontId="41" fillId="6" borderId="79" applyNumberFormat="0" applyAlignment="0" applyProtection="0">
      <alignment vertical="center"/>
    </xf>
    <xf numFmtId="0" fontId="42" fillId="7" borderId="80" applyNumberFormat="0" applyAlignment="0" applyProtection="0">
      <alignment vertical="center"/>
    </xf>
    <xf numFmtId="0" fontId="43" fillId="7" borderId="79" applyNumberFormat="0" applyAlignment="0" applyProtection="0">
      <alignment vertical="center"/>
    </xf>
    <xf numFmtId="0" fontId="44" fillId="8" borderId="81" applyNumberFormat="0" applyAlignment="0" applyProtection="0">
      <alignment vertical="center"/>
    </xf>
    <xf numFmtId="0" fontId="45" fillId="0" borderId="82" applyNumberFormat="0" applyFill="0" applyAlignment="0" applyProtection="0">
      <alignment vertical="center"/>
    </xf>
    <xf numFmtId="0" fontId="46" fillId="0" borderId="83" applyNumberFormat="0" applyFill="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50" fillId="12" borderId="0" applyNumberFormat="0" applyBorder="0" applyAlignment="0" applyProtection="0">
      <alignment vertical="center"/>
    </xf>
    <xf numFmtId="0" fontId="51" fillId="13" borderId="0" applyNumberFormat="0" applyBorder="0" applyAlignment="0" applyProtection="0">
      <alignment vertical="center"/>
    </xf>
    <xf numFmtId="0" fontId="51" fillId="14" borderId="0" applyNumberFormat="0" applyBorder="0" applyAlignment="0" applyProtection="0">
      <alignment vertical="center"/>
    </xf>
    <xf numFmtId="0" fontId="50" fillId="15" borderId="0" applyNumberFormat="0" applyBorder="0" applyAlignment="0" applyProtection="0">
      <alignment vertical="center"/>
    </xf>
    <xf numFmtId="0" fontId="50" fillId="16" borderId="0" applyNumberFormat="0" applyBorder="0" applyAlignment="0" applyProtection="0">
      <alignment vertical="center"/>
    </xf>
    <xf numFmtId="0" fontId="51" fillId="17" borderId="0" applyNumberFormat="0" applyBorder="0" applyAlignment="0" applyProtection="0">
      <alignment vertical="center"/>
    </xf>
    <xf numFmtId="0" fontId="51" fillId="18" borderId="0" applyNumberFormat="0" applyBorder="0" applyAlignment="0" applyProtection="0">
      <alignment vertical="center"/>
    </xf>
    <xf numFmtId="0" fontId="50" fillId="19" borderId="0" applyNumberFormat="0" applyBorder="0" applyAlignment="0" applyProtection="0">
      <alignment vertical="center"/>
    </xf>
    <xf numFmtId="0" fontId="50" fillId="20" borderId="0" applyNumberFormat="0" applyBorder="0" applyAlignment="0" applyProtection="0">
      <alignment vertical="center"/>
    </xf>
    <xf numFmtId="0" fontId="51" fillId="21" borderId="0" applyNumberFormat="0" applyBorder="0" applyAlignment="0" applyProtection="0">
      <alignment vertical="center"/>
    </xf>
    <xf numFmtId="0" fontId="51" fillId="22" borderId="0" applyNumberFormat="0" applyBorder="0" applyAlignment="0" applyProtection="0">
      <alignment vertical="center"/>
    </xf>
    <xf numFmtId="0" fontId="50" fillId="23" borderId="0" applyNumberFormat="0" applyBorder="0" applyAlignment="0" applyProtection="0">
      <alignment vertical="center"/>
    </xf>
    <xf numFmtId="0" fontId="50" fillId="24" borderId="0" applyNumberFormat="0" applyBorder="0" applyAlignment="0" applyProtection="0">
      <alignment vertical="center"/>
    </xf>
    <xf numFmtId="0" fontId="51" fillId="25" borderId="0" applyNumberFormat="0" applyBorder="0" applyAlignment="0" applyProtection="0">
      <alignment vertical="center"/>
    </xf>
    <xf numFmtId="0" fontId="51" fillId="26" borderId="0" applyNumberFormat="0" applyBorder="0" applyAlignment="0" applyProtection="0">
      <alignment vertical="center"/>
    </xf>
    <xf numFmtId="0" fontId="50" fillId="27" borderId="0" applyNumberFormat="0" applyBorder="0" applyAlignment="0" applyProtection="0">
      <alignment vertical="center"/>
    </xf>
    <xf numFmtId="0" fontId="50" fillId="28" borderId="0" applyNumberFormat="0" applyBorder="0" applyAlignment="0" applyProtection="0">
      <alignment vertical="center"/>
    </xf>
    <xf numFmtId="0" fontId="51" fillId="29" borderId="0" applyNumberFormat="0" applyBorder="0" applyAlignment="0" applyProtection="0">
      <alignment vertical="center"/>
    </xf>
    <xf numFmtId="0" fontId="51" fillId="30" borderId="0" applyNumberFormat="0" applyBorder="0" applyAlignment="0" applyProtection="0">
      <alignment vertical="center"/>
    </xf>
    <xf numFmtId="0" fontId="50" fillId="31" borderId="0" applyNumberFormat="0" applyBorder="0" applyAlignment="0" applyProtection="0">
      <alignment vertical="center"/>
    </xf>
    <xf numFmtId="0" fontId="50" fillId="32" borderId="0" applyNumberFormat="0" applyBorder="0" applyAlignment="0" applyProtection="0">
      <alignment vertical="center"/>
    </xf>
    <xf numFmtId="0" fontId="51" fillId="33" borderId="0" applyNumberFormat="0" applyBorder="0" applyAlignment="0" applyProtection="0">
      <alignment vertical="center"/>
    </xf>
    <xf numFmtId="0" fontId="51" fillId="34" borderId="0" applyNumberFormat="0" applyBorder="0" applyAlignment="0" applyProtection="0">
      <alignment vertical="center"/>
    </xf>
    <xf numFmtId="0" fontId="50" fillId="35" borderId="0" applyNumberFormat="0" applyBorder="0" applyAlignment="0" applyProtection="0">
      <alignment vertical="center"/>
    </xf>
    <xf numFmtId="178" fontId="52" fillId="0" borderId="0" applyFont="0" applyFill="0" applyBorder="0" applyAlignment="0" applyProtection="0"/>
    <xf numFmtId="178" fontId="52" fillId="0" borderId="0" applyFont="0" applyFill="0" applyBorder="0" applyAlignment="0" applyProtection="0"/>
    <xf numFmtId="178" fontId="52" fillId="0" borderId="0">
      <alignment vertical="top"/>
      <protection locked="0"/>
    </xf>
    <xf numFmtId="178" fontId="53" fillId="0" borderId="0" applyFont="0" applyFill="0" applyBorder="0" applyAlignment="0" applyProtection="0"/>
    <xf numFmtId="178" fontId="54" fillId="0" borderId="0">
      <alignment vertical="top"/>
      <protection locked="0"/>
    </xf>
    <xf numFmtId="176" fontId="52" fillId="0" borderId="0" applyFont="0" applyFill="0" applyBorder="0" applyAlignment="0" applyProtection="0"/>
    <xf numFmtId="176" fontId="55" fillId="0" borderId="0" applyFont="0" applyFill="0" applyBorder="0" applyAlignment="0" applyProtection="0"/>
    <xf numFmtId="176" fontId="55" fillId="0" borderId="0" applyFont="0" applyFill="0" applyBorder="0" applyAlignment="0" applyProtection="0"/>
    <xf numFmtId="176" fontId="0" fillId="0" borderId="0" applyFont="0" applyFill="0" applyBorder="0" applyAlignment="0" applyProtection="0"/>
    <xf numFmtId="176" fontId="54" fillId="0" borderId="0">
      <alignment vertical="top"/>
      <protection locked="0"/>
    </xf>
    <xf numFmtId="0" fontId="53" fillId="0" borderId="0"/>
    <xf numFmtId="0" fontId="53" fillId="0" borderId="0"/>
    <xf numFmtId="0" fontId="53" fillId="0" borderId="0"/>
    <xf numFmtId="0" fontId="56" fillId="0" borderId="0">
      <alignment vertical="center"/>
    </xf>
    <xf numFmtId="0" fontId="52" fillId="0" borderId="0"/>
    <xf numFmtId="0" fontId="57" fillId="0" borderId="0"/>
    <xf numFmtId="0" fontId="52" fillId="0" borderId="0">
      <protection locked="0"/>
    </xf>
    <xf numFmtId="0" fontId="52" fillId="0" borderId="0"/>
    <xf numFmtId="0" fontId="52" fillId="0" borderId="0">
      <protection locked="0"/>
    </xf>
    <xf numFmtId="0" fontId="52" fillId="0" borderId="0">
      <alignment vertical="center"/>
    </xf>
    <xf numFmtId="0" fontId="58" fillId="0" borderId="0" applyNumberFormat="0" applyFill="0" applyBorder="0" applyProtection="0">
      <alignment vertical="top"/>
    </xf>
    <xf numFmtId="0" fontId="52" fillId="0" borderId="0"/>
    <xf numFmtId="0" fontId="52" fillId="0" borderId="0"/>
    <xf numFmtId="0" fontId="57" fillId="0" borderId="0"/>
    <xf numFmtId="0" fontId="52" fillId="0" borderId="0"/>
    <xf numFmtId="0" fontId="55" fillId="0" borderId="0"/>
    <xf numFmtId="0" fontId="55" fillId="0" borderId="0"/>
    <xf numFmtId="9" fontId="55" fillId="0" borderId="0" applyFont="0" applyFill="0" applyBorder="0" applyAlignment="0" applyProtection="0"/>
  </cellStyleXfs>
  <cellXfs count="556">
    <xf numFmtId="0" fontId="0" fillId="0" borderId="0" xfId="0"/>
    <xf numFmtId="0" fontId="1" fillId="0" borderId="0" xfId="61" applyFont="1" applyAlignment="1">
      <alignment horizontal="center" wrapText="1"/>
    </xf>
    <xf numFmtId="0" fontId="1" fillId="0" borderId="0" xfId="61" applyFont="1" applyAlignment="1">
      <alignment horizontal="center" vertical="top" wrapText="1"/>
    </xf>
    <xf numFmtId="0" fontId="1" fillId="0" borderId="0" xfId="61" applyFont="1" applyAlignment="1">
      <alignment horizontal="center"/>
    </xf>
    <xf numFmtId="0" fontId="1" fillId="0" borderId="0" xfId="61" applyFont="1"/>
    <xf numFmtId="0" fontId="1" fillId="0" borderId="0" xfId="61" applyFont="1" applyAlignment="1">
      <alignment horizontal="right"/>
    </xf>
    <xf numFmtId="0" fontId="2" fillId="0" borderId="0" xfId="61" applyFont="1" applyAlignment="1">
      <alignment horizontal="center"/>
    </xf>
    <xf numFmtId="0" fontId="2" fillId="0" borderId="1" xfId="61" applyFont="1" applyBorder="1" applyAlignment="1">
      <alignment horizontal="center" vertical="center" wrapText="1"/>
    </xf>
    <xf numFmtId="0" fontId="2" fillId="0" borderId="1" xfId="61" applyFont="1" applyBorder="1" applyAlignment="1">
      <alignment vertical="center" wrapText="1"/>
    </xf>
    <xf numFmtId="0" fontId="1" fillId="0" borderId="1" xfId="61" applyFont="1" applyBorder="1" applyAlignment="1">
      <alignment horizontal="center" vertical="top" wrapText="1"/>
    </xf>
    <xf numFmtId="0" fontId="1" fillId="0" borderId="1" xfId="61" applyFont="1" applyBorder="1" applyAlignment="1">
      <alignment vertical="center"/>
    </xf>
    <xf numFmtId="0" fontId="3" fillId="0" borderId="1" xfId="61" applyFont="1" applyBorder="1" applyAlignment="1">
      <alignment horizontal="left" vertical="top" wrapText="1" indent="1"/>
    </xf>
    <xf numFmtId="0" fontId="1" fillId="0" borderId="1" xfId="61" applyFont="1" applyBorder="1" applyAlignment="1">
      <alignment vertical="center" wrapText="1"/>
    </xf>
    <xf numFmtId="0" fontId="3" fillId="0" borderId="1" xfId="61" applyFont="1" applyBorder="1" applyAlignment="1">
      <alignment horizontal="left" vertical="center" wrapText="1" indent="1"/>
    </xf>
    <xf numFmtId="0" fontId="3" fillId="0" borderId="1" xfId="61" applyFont="1" applyBorder="1" applyAlignment="1">
      <alignment vertical="center" wrapText="1"/>
    </xf>
    <xf numFmtId="0" fontId="1" fillId="0" borderId="1" xfId="0" applyFont="1" applyBorder="1" applyAlignment="1">
      <alignment vertical="center" wrapText="1"/>
    </xf>
    <xf numFmtId="0" fontId="1" fillId="0" borderId="1" xfId="0" applyFont="1" applyBorder="1" applyAlignment="1">
      <alignment wrapText="1"/>
    </xf>
    <xf numFmtId="0" fontId="4" fillId="0" borderId="1" xfId="0" applyFont="1" applyBorder="1"/>
    <xf numFmtId="0" fontId="1" fillId="0" borderId="1" xfId="0" applyFont="1" applyBorder="1"/>
    <xf numFmtId="0" fontId="4" fillId="0" borderId="1" xfId="0" applyFont="1" applyBorder="1" applyAlignment="1">
      <alignment vertical="center"/>
    </xf>
    <xf numFmtId="0" fontId="5" fillId="0" borderId="0" xfId="0" applyFont="1"/>
    <xf numFmtId="0" fontId="5" fillId="0" borderId="0" xfId="0" applyFont="1" applyAlignment="1">
      <alignment horizont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vertical="top" wrapText="1"/>
    </xf>
    <xf numFmtId="0" fontId="5" fillId="0" borderId="1" xfId="0" applyFont="1" applyBorder="1"/>
    <xf numFmtId="0" fontId="7" fillId="0" borderId="1" xfId="0" applyFont="1" applyBorder="1" applyAlignment="1">
      <alignment vertical="top" wrapText="1"/>
    </xf>
    <xf numFmtId="0" fontId="1" fillId="0" borderId="0" xfId="0" applyFont="1"/>
    <xf numFmtId="0" fontId="3" fillId="0" borderId="0" xfId="63" applyFont="1"/>
    <xf numFmtId="0" fontId="3" fillId="0" borderId="0" xfId="63" applyFont="1" applyAlignment="1">
      <alignment horizontal="center" vertical="center"/>
    </xf>
    <xf numFmtId="0" fontId="3" fillId="0" borderId="0" xfId="63" applyFont="1" applyAlignment="1">
      <alignment vertical="center"/>
    </xf>
    <xf numFmtId="0" fontId="3" fillId="0" borderId="0" xfId="63" applyFont="1" applyAlignment="1">
      <alignment wrapText="1"/>
    </xf>
    <xf numFmtId="0" fontId="1" fillId="0" borderId="0" xfId="0" applyFont="1" applyAlignment="1">
      <alignment horizontal="center"/>
    </xf>
    <xf numFmtId="0" fontId="3" fillId="0" borderId="0" xfId="63" applyFont="1" applyAlignment="1">
      <alignment horizontal="center"/>
    </xf>
    <xf numFmtId="0" fontId="3" fillId="0" borderId="0" xfId="63" applyFont="1" applyAlignment="1">
      <alignment horizontal="left"/>
    </xf>
    <xf numFmtId="0" fontId="3" fillId="0" borderId="0" xfId="63" applyFont="1" applyAlignment="1">
      <alignment horizontal="justify" wrapText="1"/>
    </xf>
    <xf numFmtId="0" fontId="3" fillId="0" borderId="0" xfId="63" applyFont="1" applyAlignment="1">
      <alignment horizontal="justify" vertical="center" wrapText="1"/>
    </xf>
    <xf numFmtId="0" fontId="8" fillId="0" borderId="0" xfId="63" applyFont="1"/>
    <xf numFmtId="0" fontId="3" fillId="2" borderId="0" xfId="66" applyFont="1" applyFill="1"/>
    <xf numFmtId="0" fontId="3" fillId="2" borderId="0" xfId="66" applyFont="1" applyFill="1" applyAlignment="1">
      <alignment horizontal="center" vertical="center"/>
    </xf>
    <xf numFmtId="0" fontId="3" fillId="2" borderId="0" xfId="66" applyFont="1" applyFill="1" applyAlignment="1">
      <alignment wrapText="1"/>
    </xf>
    <xf numFmtId="0" fontId="9" fillId="2" borderId="0" xfId="66" applyFont="1" applyFill="1" applyAlignment="1">
      <alignment horizontal="center" wrapText="1"/>
    </xf>
    <xf numFmtId="0" fontId="9" fillId="2" borderId="0" xfId="66" applyFont="1" applyFill="1" applyAlignment="1">
      <alignment horizontal="center"/>
    </xf>
    <xf numFmtId="0" fontId="3" fillId="2" borderId="0" xfId="0" applyFont="1" applyFill="1"/>
    <xf numFmtId="0" fontId="3" fillId="2" borderId="0" xfId="0" applyFont="1" applyFill="1" applyAlignment="1">
      <alignment horizontal="right"/>
    </xf>
    <xf numFmtId="0" fontId="3" fillId="2" borderId="0" xfId="66" applyFont="1" applyFill="1" applyAlignment="1">
      <alignment horizontal="left"/>
    </xf>
    <xf numFmtId="0" fontId="3" fillId="2" borderId="2" xfId="66" applyFont="1" applyFill="1" applyBorder="1" applyAlignment="1">
      <alignment horizontal="center" vertical="center" wrapText="1"/>
    </xf>
    <xf numFmtId="0" fontId="3" fillId="2" borderId="3" xfId="66" applyFont="1" applyFill="1" applyBorder="1" applyAlignment="1">
      <alignment horizontal="center" vertical="center" wrapText="1"/>
    </xf>
    <xf numFmtId="0" fontId="3" fillId="2" borderId="4" xfId="66" applyFont="1" applyFill="1" applyBorder="1" applyAlignment="1">
      <alignment horizontal="center" vertical="center" wrapText="1"/>
    </xf>
    <xf numFmtId="0" fontId="3" fillId="2" borderId="5" xfId="66" applyFont="1" applyFill="1" applyBorder="1" applyAlignment="1">
      <alignment horizontal="center" vertical="center" wrapText="1"/>
    </xf>
    <xf numFmtId="0" fontId="3" fillId="2" borderId="6" xfId="66" applyFont="1" applyFill="1" applyBorder="1" applyAlignment="1">
      <alignment horizontal="center" vertical="center" wrapText="1"/>
    </xf>
    <xf numFmtId="0" fontId="3" fillId="2" borderId="7" xfId="66" applyFont="1" applyFill="1" applyBorder="1" applyAlignment="1">
      <alignment horizontal="center" vertical="center" wrapText="1"/>
    </xf>
    <xf numFmtId="0" fontId="3" fillId="2" borderId="8" xfId="66" applyFont="1" applyFill="1" applyBorder="1" applyAlignment="1">
      <alignment horizontal="center" vertical="center" wrapText="1"/>
    </xf>
    <xf numFmtId="0" fontId="3" fillId="2" borderId="9" xfId="66" applyFont="1" applyFill="1" applyBorder="1" applyAlignment="1">
      <alignment horizontal="center" vertical="center" wrapText="1"/>
    </xf>
    <xf numFmtId="0" fontId="3" fillId="2" borderId="10" xfId="66" applyFont="1" applyFill="1" applyBorder="1" applyAlignment="1">
      <alignment horizontal="center" vertical="center" wrapText="1"/>
    </xf>
    <xf numFmtId="0" fontId="3" fillId="2" borderId="11" xfId="66" applyFont="1" applyFill="1" applyBorder="1" applyAlignment="1">
      <alignment horizontal="center" vertical="center" wrapText="1"/>
    </xf>
    <xf numFmtId="0" fontId="3" fillId="2" borderId="12" xfId="66" applyFont="1" applyFill="1" applyBorder="1" applyAlignment="1">
      <alignment horizontal="center" vertical="center" wrapText="1"/>
    </xf>
    <xf numFmtId="0" fontId="3" fillId="2" borderId="13" xfId="66" applyFont="1" applyFill="1" applyBorder="1" applyAlignment="1">
      <alignment horizontal="center" vertical="center" wrapText="1"/>
    </xf>
    <xf numFmtId="0" fontId="10" fillId="2" borderId="14" xfId="66" applyFont="1" applyFill="1" applyBorder="1" applyAlignment="1">
      <alignment horizontal="center" vertical="center"/>
    </xf>
    <xf numFmtId="0" fontId="10" fillId="2" borderId="15" xfId="66" applyFont="1" applyFill="1" applyBorder="1" applyAlignment="1">
      <alignment horizontal="center" vertical="center"/>
    </xf>
    <xf numFmtId="0" fontId="10" fillId="2" borderId="15" xfId="66" applyFont="1" applyFill="1" applyBorder="1" applyAlignment="1">
      <alignment horizontal="center" vertical="center" wrapText="1"/>
    </xf>
    <xf numFmtId="0" fontId="10" fillId="2" borderId="16" xfId="66" applyFont="1" applyFill="1" applyBorder="1" applyAlignment="1">
      <alignment horizontal="center" vertical="center" wrapText="1"/>
    </xf>
    <xf numFmtId="0" fontId="3" fillId="2" borderId="2" xfId="66" applyFont="1" applyFill="1" applyBorder="1" applyAlignment="1">
      <alignment horizontal="center" vertical="top"/>
    </xf>
    <xf numFmtId="0" fontId="11" fillId="2" borderId="6" xfId="66" applyFont="1" applyFill="1" applyBorder="1" applyAlignment="1">
      <alignment horizontal="center" vertical="top" wrapText="1"/>
    </xf>
    <xf numFmtId="0" fontId="3" fillId="2" borderId="11" xfId="66" applyFont="1" applyFill="1" applyBorder="1" applyAlignment="1">
      <alignment horizontal="center" vertical="top"/>
    </xf>
    <xf numFmtId="0" fontId="3" fillId="2" borderId="0" xfId="0" applyFont="1" applyFill="1" applyAlignment="1" applyProtection="1">
      <alignment horizontal="left" vertical="center" wrapText="1"/>
      <protection locked="0"/>
    </xf>
    <xf numFmtId="0" fontId="3" fillId="2" borderId="16" xfId="0" applyFont="1" applyFill="1" applyBorder="1" applyAlignment="1" applyProtection="1">
      <alignment horizontal="left" vertical="center" wrapText="1"/>
      <protection locked="0"/>
    </xf>
    <xf numFmtId="0" fontId="3" fillId="2" borderId="6" xfId="66" applyFont="1" applyFill="1" applyBorder="1" applyAlignment="1">
      <alignment horizontal="center" vertical="center"/>
    </xf>
    <xf numFmtId="0" fontId="3" fillId="2" borderId="6" xfId="66" applyFont="1" applyFill="1" applyBorder="1" applyAlignment="1">
      <alignment horizontal="left" vertical="center" wrapText="1"/>
    </xf>
    <xf numFmtId="0" fontId="3" fillId="2" borderId="7" xfId="66" applyFont="1" applyFill="1" applyBorder="1" applyAlignment="1">
      <alignment horizontal="center" vertical="top"/>
    </xf>
    <xf numFmtId="0" fontId="11" fillId="2" borderId="11" xfId="66" applyFont="1" applyFill="1" applyBorder="1" applyAlignment="1">
      <alignment horizontal="center" vertical="top" wrapText="1"/>
    </xf>
    <xf numFmtId="0" fontId="11" fillId="2" borderId="11" xfId="66" applyFont="1" applyFill="1" applyBorder="1" applyAlignment="1">
      <alignment horizontal="center" vertical="center"/>
    </xf>
    <xf numFmtId="0" fontId="3" fillId="2" borderId="0" xfId="66" applyFont="1" applyFill="1" applyAlignment="1">
      <alignment vertical="center" wrapText="1"/>
    </xf>
    <xf numFmtId="0" fontId="3" fillId="2" borderId="1" xfId="0" applyFont="1" applyFill="1" applyBorder="1" applyAlignment="1" applyProtection="1">
      <alignment horizontal="left" vertical="top" wrapText="1"/>
      <protection locked="0"/>
    </xf>
    <xf numFmtId="0" fontId="3" fillId="2" borderId="1" xfId="66" applyFont="1" applyFill="1" applyBorder="1" applyAlignment="1">
      <alignment horizontal="center" vertical="center" wrapText="1"/>
    </xf>
    <xf numFmtId="0" fontId="3" fillId="2" borderId="1" xfId="66" applyFont="1" applyFill="1" applyBorder="1" applyAlignment="1">
      <alignment horizontal="center" vertical="center"/>
    </xf>
    <xf numFmtId="0" fontId="3" fillId="2" borderId="1" xfId="66" applyFont="1" applyFill="1" applyBorder="1" applyAlignment="1">
      <alignment horizontal="left" vertical="center" wrapText="1"/>
    </xf>
    <xf numFmtId="0" fontId="11" fillId="2" borderId="11" xfId="66" applyFont="1" applyFill="1" applyBorder="1" applyAlignment="1">
      <alignment horizontal="center"/>
    </xf>
    <xf numFmtId="0" fontId="3" fillId="2" borderId="1" xfId="0" applyFont="1" applyFill="1" applyBorder="1" applyAlignment="1" applyProtection="1">
      <alignment horizontal="left" wrapText="1"/>
      <protection locked="0"/>
    </xf>
    <xf numFmtId="0" fontId="3" fillId="2" borderId="16" xfId="66" applyFont="1" applyFill="1" applyBorder="1" applyAlignment="1">
      <alignment horizontal="center" vertical="top"/>
    </xf>
    <xf numFmtId="0" fontId="3" fillId="2" borderId="17" xfId="0" applyFont="1" applyFill="1" applyBorder="1" applyAlignment="1" applyProtection="1">
      <alignment horizontal="left" vertical="center" wrapText="1"/>
      <protection locked="0"/>
    </xf>
    <xf numFmtId="0" fontId="11" fillId="2" borderId="18" xfId="0" applyFont="1" applyFill="1" applyBorder="1" applyAlignment="1" applyProtection="1">
      <alignment horizontal="left" vertical="center" wrapText="1"/>
      <protection locked="0"/>
    </xf>
    <xf numFmtId="0" fontId="11" fillId="2" borderId="13" xfId="66" applyFont="1" applyFill="1" applyBorder="1" applyAlignment="1">
      <alignment horizontal="center" vertical="center"/>
    </xf>
    <xf numFmtId="0" fontId="11" fillId="2" borderId="8" xfId="0" applyFont="1" applyFill="1" applyBorder="1" applyAlignment="1" applyProtection="1">
      <alignment horizontal="left" vertical="center" wrapText="1"/>
      <protection locked="0"/>
    </xf>
    <xf numFmtId="0" fontId="3" fillId="2" borderId="16" xfId="0" applyFont="1" applyFill="1" applyBorder="1" applyAlignment="1" applyProtection="1">
      <alignment horizontal="left" vertical="top" wrapText="1"/>
      <protection locked="0"/>
    </xf>
    <xf numFmtId="0" fontId="3" fillId="2" borderId="11" xfId="0" applyFont="1" applyFill="1" applyBorder="1" applyAlignment="1" applyProtection="1">
      <alignment horizontal="left" vertical="top" wrapText="1"/>
      <protection locked="0"/>
    </xf>
    <xf numFmtId="0" fontId="3" fillId="2" borderId="13" xfId="0" applyFont="1" applyFill="1" applyBorder="1" applyAlignment="1" applyProtection="1">
      <alignment horizontal="left" vertical="top" wrapText="1"/>
      <protection locked="0"/>
    </xf>
    <xf numFmtId="0" fontId="3" fillId="2" borderId="11" xfId="66" applyFont="1" applyFill="1" applyBorder="1" applyAlignment="1">
      <alignment vertical="center"/>
    </xf>
    <xf numFmtId="0" fontId="3" fillId="2" borderId="16" xfId="66" applyFont="1" applyFill="1" applyBorder="1" applyAlignment="1">
      <alignment horizontal="center" vertical="center"/>
    </xf>
    <xf numFmtId="0" fontId="3" fillId="2" borderId="19" xfId="0" applyFont="1" applyFill="1" applyBorder="1" applyAlignment="1" applyProtection="1">
      <alignment horizontal="left" vertical="center" wrapText="1"/>
      <protection locked="0"/>
    </xf>
    <xf numFmtId="0" fontId="11" fillId="2" borderId="0" xfId="0" applyFont="1" applyFill="1" applyAlignment="1" applyProtection="1">
      <alignment horizontal="left" vertical="center" wrapText="1"/>
      <protection locked="0"/>
    </xf>
    <xf numFmtId="0" fontId="3" fillId="2" borderId="12" xfId="66" applyFont="1" applyFill="1" applyBorder="1" applyAlignment="1">
      <alignment horizontal="center" vertical="top"/>
    </xf>
    <xf numFmtId="0" fontId="11" fillId="2" borderId="9" xfId="0" applyFont="1" applyFill="1" applyBorder="1" applyAlignment="1" applyProtection="1">
      <alignment horizontal="left" vertical="center" wrapText="1"/>
      <protection locked="0"/>
    </xf>
    <xf numFmtId="0" fontId="3" fillId="2" borderId="20" xfId="66" applyFont="1" applyFill="1" applyBorder="1" applyAlignment="1">
      <alignment horizontal="center" vertical="center"/>
    </xf>
    <xf numFmtId="0" fontId="3" fillId="2" borderId="21" xfId="66" applyFont="1" applyFill="1" applyBorder="1" applyAlignment="1">
      <alignment vertical="center"/>
    </xf>
    <xf numFmtId="0" fontId="11" fillId="2" borderId="21" xfId="66" applyFont="1" applyFill="1" applyBorder="1" applyAlignment="1">
      <alignment vertical="center"/>
    </xf>
    <xf numFmtId="0" fontId="3" fillId="2" borderId="21" xfId="66" applyFont="1" applyFill="1" applyBorder="1" applyAlignment="1">
      <alignment vertical="center" wrapText="1"/>
    </xf>
    <xf numFmtId="0" fontId="3" fillId="2" borderId="22" xfId="66" applyFont="1" applyFill="1" applyBorder="1" applyAlignment="1">
      <alignment horizontal="center" vertical="center"/>
    </xf>
    <xf numFmtId="0" fontId="3" fillId="2" borderId="16" xfId="66" applyFont="1" applyFill="1" applyBorder="1" applyAlignment="1">
      <alignment vertical="center"/>
    </xf>
    <xf numFmtId="0" fontId="3" fillId="2" borderId="11" xfId="66" applyFont="1" applyFill="1" applyBorder="1" applyAlignment="1">
      <alignment horizontal="center" vertical="center"/>
    </xf>
    <xf numFmtId="0" fontId="3" fillId="2" borderId="7" xfId="66" applyFont="1" applyFill="1" applyBorder="1" applyAlignment="1">
      <alignment horizontal="center" vertical="center"/>
    </xf>
    <xf numFmtId="0" fontId="3" fillId="2" borderId="1" xfId="0" applyFont="1" applyFill="1" applyBorder="1" applyAlignment="1" applyProtection="1">
      <alignment horizontal="left" vertical="center" wrapText="1"/>
      <protection locked="0"/>
    </xf>
    <xf numFmtId="0" fontId="3" fillId="2" borderId="12" xfId="66" applyFont="1" applyFill="1" applyBorder="1" applyAlignment="1">
      <alignment horizontal="center" vertical="center"/>
    </xf>
    <xf numFmtId="0" fontId="3" fillId="2" borderId="13" xfId="66" applyFont="1" applyFill="1" applyBorder="1" applyAlignment="1">
      <alignment vertical="center"/>
    </xf>
    <xf numFmtId="0" fontId="11" fillId="2" borderId="16" xfId="66" applyFont="1" applyFill="1" applyBorder="1" applyAlignment="1">
      <alignment horizontal="center" vertical="top"/>
    </xf>
    <xf numFmtId="0" fontId="11" fillId="2" borderId="11" xfId="66" applyFont="1" applyFill="1" applyBorder="1" applyAlignment="1">
      <alignment horizontal="center" vertical="top"/>
    </xf>
    <xf numFmtId="178" fontId="3" fillId="2" borderId="23" xfId="50" applyFont="1" applyFill="1" applyBorder="1" applyAlignment="1">
      <alignment vertical="center"/>
    </xf>
    <xf numFmtId="178" fontId="3" fillId="2" borderId="1" xfId="50" applyFont="1" applyFill="1" applyBorder="1" applyAlignment="1">
      <alignment vertical="center"/>
    </xf>
    <xf numFmtId="178" fontId="3" fillId="2" borderId="1" xfId="50" applyFont="1" applyFill="1" applyBorder="1" applyAlignment="1"/>
    <xf numFmtId="0" fontId="3" fillId="2" borderId="24" xfId="66" applyFont="1" applyFill="1" applyBorder="1" applyAlignment="1">
      <alignment horizontal="center" vertical="center" wrapText="1"/>
    </xf>
    <xf numFmtId="0" fontId="3" fillId="2" borderId="25" xfId="66" applyFont="1" applyFill="1" applyBorder="1" applyAlignment="1">
      <alignment horizontal="center" vertical="center" wrapText="1"/>
    </xf>
    <xf numFmtId="0" fontId="3" fillId="2" borderId="26" xfId="66" applyFont="1" applyFill="1" applyBorder="1" applyAlignment="1">
      <alignment horizontal="center" vertical="center" wrapText="1"/>
    </xf>
    <xf numFmtId="0" fontId="3" fillId="2" borderId="27" xfId="66" applyFont="1" applyFill="1" applyBorder="1" applyAlignment="1">
      <alignment horizontal="center" vertical="center" wrapText="1"/>
    </xf>
    <xf numFmtId="0" fontId="10" fillId="2" borderId="28" xfId="66" applyFont="1" applyFill="1" applyBorder="1" applyAlignment="1">
      <alignment horizontal="center" vertical="center"/>
    </xf>
    <xf numFmtId="0" fontId="10" fillId="2" borderId="29" xfId="66" applyFont="1" applyFill="1" applyBorder="1" applyAlignment="1">
      <alignment horizontal="center" vertical="center"/>
    </xf>
    <xf numFmtId="0" fontId="3" fillId="2" borderId="3" xfId="66" applyFont="1" applyFill="1" applyBorder="1" applyAlignment="1">
      <alignment horizontal="center" vertical="center"/>
    </xf>
    <xf numFmtId="0" fontId="3" fillId="2" borderId="3" xfId="66" applyFont="1" applyFill="1" applyBorder="1"/>
    <xf numFmtId="0" fontId="3" fillId="2" borderId="30" xfId="66" applyFont="1" applyFill="1" applyBorder="1"/>
    <xf numFmtId="0" fontId="3" fillId="2" borderId="1" xfId="66" applyFont="1" applyFill="1" applyBorder="1"/>
    <xf numFmtId="0" fontId="11" fillId="2" borderId="13" xfId="66" applyFont="1" applyFill="1" applyBorder="1" applyAlignment="1">
      <alignment horizontal="center" vertical="top"/>
    </xf>
    <xf numFmtId="0" fontId="11" fillId="2" borderId="16" xfId="66" applyFont="1" applyFill="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xf>
    <xf numFmtId="0" fontId="4" fillId="0" borderId="1" xfId="0" applyFont="1" applyBorder="1" applyAlignment="1">
      <alignment wrapText="1"/>
    </xf>
    <xf numFmtId="0" fontId="4" fillId="0" borderId="1" xfId="0" applyFont="1" applyBorder="1" applyAlignment="1">
      <alignment horizontal="center" vertical="center"/>
    </xf>
    <xf numFmtId="3" fontId="4" fillId="0" borderId="1" xfId="0" applyNumberFormat="1" applyFont="1" applyBorder="1" applyAlignment="1">
      <alignment horizontal="center"/>
    </xf>
    <xf numFmtId="0" fontId="4" fillId="0" borderId="1" xfId="0" applyFont="1" applyBorder="1" applyAlignment="1">
      <alignment horizontal="center"/>
    </xf>
    <xf numFmtId="0" fontId="3" fillId="2" borderId="0" xfId="0" applyFont="1" applyFill="1" applyAlignment="1">
      <alignment horizontal="left"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3" fillId="2" borderId="11" xfId="0" applyFont="1" applyFill="1" applyBorder="1" applyAlignment="1" applyProtection="1">
      <alignment horizontal="left" vertical="center" wrapText="1"/>
      <protection locked="0"/>
    </xf>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3" fillId="2" borderId="9" xfId="66" applyFont="1" applyFill="1" applyBorder="1"/>
    <xf numFmtId="0" fontId="11" fillId="2" borderId="1" xfId="66" applyFont="1" applyFill="1" applyBorder="1" applyAlignment="1">
      <alignment horizontal="center" vertical="center"/>
    </xf>
    <xf numFmtId="0" fontId="11" fillId="2" borderId="31" xfId="66" applyFont="1" applyFill="1" applyBorder="1" applyAlignment="1">
      <alignment horizontal="center" vertical="center"/>
    </xf>
    <xf numFmtId="0" fontId="11" fillId="2" borderId="1" xfId="66" applyFont="1" applyFill="1" applyBorder="1" applyAlignment="1">
      <alignment vertical="center"/>
    </xf>
    <xf numFmtId="0" fontId="11" fillId="2" borderId="21" xfId="66" applyFont="1" applyFill="1" applyBorder="1"/>
    <xf numFmtId="0" fontId="11" fillId="2" borderId="1" xfId="0" applyFont="1" applyFill="1" applyBorder="1" applyAlignment="1" applyProtection="1">
      <alignment horizontal="left" vertical="top" wrapText="1"/>
      <protection locked="0"/>
    </xf>
    <xf numFmtId="0" fontId="11" fillId="2" borderId="1" xfId="66" applyFont="1" applyFill="1" applyBorder="1" applyAlignment="1">
      <alignment horizontal="center" vertical="center" wrapText="1"/>
    </xf>
    <xf numFmtId="0" fontId="11" fillId="2" borderId="1" xfId="66" applyFont="1" applyFill="1" applyBorder="1" applyAlignment="1">
      <alignment horizontal="left" vertical="center" wrapText="1"/>
    </xf>
    <xf numFmtId="0" fontId="3" fillId="2" borderId="11" xfId="66" applyFont="1" applyFill="1" applyBorder="1" applyAlignment="1">
      <alignment vertical="center" wrapText="1"/>
    </xf>
    <xf numFmtId="178" fontId="11" fillId="2" borderId="1" xfId="50" applyFont="1" applyFill="1" applyBorder="1" applyAlignment="1">
      <alignment vertical="center"/>
    </xf>
    <xf numFmtId="0" fontId="3" fillId="2" borderId="0" xfId="66" applyFont="1" applyFill="1" applyAlignment="1">
      <alignment vertical="center"/>
    </xf>
    <xf numFmtId="0" fontId="11" fillId="2" borderId="20" xfId="66" applyFont="1" applyFill="1" applyBorder="1" applyAlignment="1">
      <alignment horizontal="center" vertical="center"/>
    </xf>
    <xf numFmtId="0" fontId="11" fillId="2" borderId="21" xfId="66" applyFont="1" applyFill="1" applyBorder="1" applyAlignment="1">
      <alignment vertical="center" wrapText="1"/>
    </xf>
    <xf numFmtId="0" fontId="3" fillId="2" borderId="16" xfId="66" applyFont="1" applyFill="1" applyBorder="1" applyAlignment="1">
      <alignment horizontal="left" vertical="top" wrapText="1"/>
    </xf>
    <xf numFmtId="0" fontId="3" fillId="2" borderId="11" xfId="66" applyFont="1" applyFill="1" applyBorder="1" applyAlignment="1">
      <alignment horizontal="left" vertical="top" wrapText="1"/>
    </xf>
    <xf numFmtId="0" fontId="3" fillId="2" borderId="8" xfId="66" applyFont="1" applyFill="1" applyBorder="1"/>
    <xf numFmtId="0" fontId="3" fillId="2" borderId="13" xfId="0" applyFont="1" applyFill="1" applyBorder="1" applyAlignment="1" applyProtection="1">
      <alignment horizontal="left" vertical="center" wrapText="1"/>
      <protection locked="0"/>
    </xf>
    <xf numFmtId="0" fontId="3" fillId="2" borderId="13" xfId="66" applyFont="1" applyFill="1" applyBorder="1" applyAlignment="1">
      <alignment horizontal="left" vertical="top" wrapText="1"/>
    </xf>
    <xf numFmtId="0" fontId="11" fillId="2" borderId="9" xfId="66" applyFont="1" applyFill="1" applyBorder="1" applyAlignment="1">
      <alignment horizontal="left" vertical="center" wrapText="1"/>
    </xf>
    <xf numFmtId="0" fontId="11" fillId="2" borderId="9" xfId="66" applyFont="1" applyFill="1" applyBorder="1" applyAlignment="1">
      <alignment horizontal="center" vertical="center" wrapText="1"/>
    </xf>
    <xf numFmtId="0" fontId="11" fillId="2" borderId="9" xfId="66" applyFont="1" applyFill="1" applyBorder="1" applyAlignment="1">
      <alignment horizontal="center" vertical="center"/>
    </xf>
    <xf numFmtId="0" fontId="11" fillId="2" borderId="32" xfId="66" applyFont="1" applyFill="1" applyBorder="1" applyAlignment="1">
      <alignment horizontal="center" vertical="center"/>
    </xf>
    <xf numFmtId="0" fontId="11" fillId="2" borderId="33" xfId="66" applyFont="1" applyFill="1" applyBorder="1" applyAlignment="1">
      <alignment vertical="center"/>
    </xf>
    <xf numFmtId="0" fontId="11" fillId="2" borderId="33" xfId="66" applyFont="1" applyFill="1" applyBorder="1" applyAlignment="1">
      <alignment vertical="center" wrapText="1"/>
    </xf>
    <xf numFmtId="0" fontId="11" fillId="2" borderId="33" xfId="66" applyFont="1" applyFill="1" applyBorder="1" applyAlignment="1">
      <alignment horizontal="left" vertical="center" wrapText="1"/>
    </xf>
    <xf numFmtId="0" fontId="11" fillId="2" borderId="33" xfId="66" applyFont="1" applyFill="1" applyBorder="1" applyAlignment="1">
      <alignment horizontal="center" vertical="center" wrapText="1"/>
    </xf>
    <xf numFmtId="0" fontId="11" fillId="2" borderId="33" xfId="66" applyFont="1" applyFill="1" applyBorder="1" applyAlignment="1">
      <alignment horizontal="center" vertical="center"/>
    </xf>
    <xf numFmtId="178" fontId="11" fillId="2" borderId="1" xfId="50" applyFont="1" applyFill="1" applyBorder="1" applyAlignment="1">
      <alignment horizontal="center" vertical="center"/>
    </xf>
    <xf numFmtId="178" fontId="3" fillId="2" borderId="1" xfId="50" applyFont="1" applyFill="1" applyBorder="1" applyAlignment="1">
      <alignment horizontal="center" vertical="center"/>
    </xf>
    <xf numFmtId="178" fontId="11" fillId="2" borderId="11" xfId="50" applyFont="1" applyFill="1" applyBorder="1" applyAlignment="1">
      <alignment horizontal="center" vertical="center"/>
    </xf>
    <xf numFmtId="0" fontId="11" fillId="2" borderId="11" xfId="66" applyFont="1" applyFill="1" applyBorder="1"/>
    <xf numFmtId="0" fontId="11" fillId="2" borderId="15" xfId="66" applyFont="1" applyFill="1" applyBorder="1" applyAlignment="1">
      <alignment horizontal="center" vertical="center"/>
    </xf>
    <xf numFmtId="178" fontId="11" fillId="2" borderId="15" xfId="66" applyNumberFormat="1" applyFont="1" applyFill="1" applyBorder="1" applyAlignment="1">
      <alignment vertical="center"/>
    </xf>
    <xf numFmtId="0" fontId="3" fillId="2" borderId="15" xfId="66" applyFont="1" applyFill="1" applyBorder="1"/>
    <xf numFmtId="0" fontId="3" fillId="2" borderId="1" xfId="66" applyFont="1" applyFill="1" applyBorder="1" applyAlignment="1">
      <alignment vertical="center"/>
    </xf>
    <xf numFmtId="0" fontId="11" fillId="2" borderId="1" xfId="66" applyFont="1" applyFill="1" applyBorder="1"/>
    <xf numFmtId="0" fontId="3" fillId="2" borderId="1" xfId="66" applyFont="1" applyFill="1" applyBorder="1" applyAlignment="1">
      <alignment horizontal="center"/>
    </xf>
    <xf numFmtId="0" fontId="11" fillId="2" borderId="18" xfId="66" applyFont="1" applyFill="1" applyBorder="1"/>
    <xf numFmtId="0" fontId="3" fillId="2" borderId="18" xfId="66" applyFont="1" applyFill="1" applyBorder="1"/>
    <xf numFmtId="0" fontId="3" fillId="2" borderId="34" xfId="66" applyFont="1" applyFill="1" applyBorder="1"/>
    <xf numFmtId="0" fontId="3" fillId="2" borderId="28" xfId="66" applyFont="1" applyFill="1" applyBorder="1"/>
    <xf numFmtId="0" fontId="3" fillId="2" borderId="29" xfId="66" applyFont="1" applyFill="1" applyBorder="1"/>
    <xf numFmtId="0" fontId="3" fillId="0" borderId="0" xfId="0" applyFont="1" applyAlignment="1">
      <alignment horizontal="left"/>
    </xf>
    <xf numFmtId="0" fontId="1" fillId="0" borderId="0" xfId="0" applyFont="1" applyAlignment="1">
      <alignment horizontal="justify" vertical="top" wrapText="1"/>
    </xf>
    <xf numFmtId="0" fontId="1" fillId="0" borderId="0" xfId="0" applyFont="1" applyAlignment="1">
      <alignment horizontal="left" wrapText="1"/>
    </xf>
    <xf numFmtId="0" fontId="1" fillId="0" borderId="0" xfId="0" applyFont="1" applyAlignment="1">
      <alignment horizontal="left"/>
    </xf>
    <xf numFmtId="0" fontId="12" fillId="0" borderId="0" xfId="0" applyFont="1"/>
    <xf numFmtId="0" fontId="8" fillId="2" borderId="0" xfId="0" applyFont="1" applyFill="1" applyAlignment="1">
      <alignment horizontal="left" vertical="top"/>
    </xf>
    <xf numFmtId="0" fontId="8" fillId="2" borderId="0" xfId="0" applyFont="1" applyFill="1" applyAlignment="1">
      <alignment horizontal="justify" vertical="top"/>
    </xf>
    <xf numFmtId="0" fontId="8" fillId="2" borderId="0" xfId="0" applyFont="1" applyFill="1" applyAlignment="1">
      <alignment horizontal="justify" vertical="top" wrapText="1"/>
    </xf>
    <xf numFmtId="0" fontId="12" fillId="2" borderId="0" xfId="0" applyFont="1" applyFill="1" applyAlignment="1">
      <alignment horizontal="left" vertical="top"/>
    </xf>
    <xf numFmtId="0" fontId="12" fillId="2" borderId="0" xfId="0" applyFont="1" applyFill="1" applyAlignment="1">
      <alignment horizontal="justify" vertical="top" wrapText="1"/>
    </xf>
    <xf numFmtId="0" fontId="12" fillId="0" borderId="0" xfId="0" applyFont="1" applyAlignment="1">
      <alignment horizontal="center"/>
    </xf>
    <xf numFmtId="0" fontId="12" fillId="0" borderId="0" xfId="0" applyFont="1" applyAlignment="1">
      <alignment horizontal="right"/>
    </xf>
    <xf numFmtId="0" fontId="12" fillId="0" borderId="0" xfId="0" applyFont="1" applyAlignment="1">
      <alignment horizontal="left"/>
    </xf>
    <xf numFmtId="0" fontId="12" fillId="0" borderId="0" xfId="0" applyFont="1" applyAlignment="1">
      <alignment horizontal="justify" vertical="top" wrapText="1"/>
    </xf>
    <xf numFmtId="0" fontId="12" fillId="0" borderId="0" xfId="0" applyFont="1" applyAlignment="1">
      <alignment horizontal="left" vertical="top" wrapText="1"/>
    </xf>
    <xf numFmtId="0" fontId="8" fillId="0" borderId="0" xfId="0" applyFont="1" applyAlignment="1">
      <alignment horizontal="left"/>
    </xf>
    <xf numFmtId="0" fontId="8" fillId="0" borderId="0" xfId="0" applyFont="1"/>
    <xf numFmtId="0" fontId="12" fillId="0" borderId="0" xfId="0" applyFont="1" applyAlignment="1">
      <alignment vertical="top"/>
    </xf>
    <xf numFmtId="0" fontId="8" fillId="0" borderId="0" xfId="0" applyFont="1" applyAlignment="1">
      <alignment horizontal="justify" wrapText="1"/>
    </xf>
    <xf numFmtId="0" fontId="13" fillId="0" borderId="0" xfId="0" applyFont="1" applyAlignment="1">
      <alignment horizontal="left"/>
    </xf>
    <xf numFmtId="0" fontId="12" fillId="0" borderId="0" xfId="0" applyFont="1" applyAlignment="1">
      <alignment horizontal="left" vertical="top"/>
    </xf>
    <xf numFmtId="0" fontId="1" fillId="0" borderId="0" xfId="0" applyFont="1" applyAlignment="1">
      <alignment horizontal="right"/>
    </xf>
    <xf numFmtId="0" fontId="4" fillId="0" borderId="0" xfId="0" applyFont="1"/>
    <xf numFmtId="0" fontId="3" fillId="0" borderId="0" xfId="63" applyFont="1" applyAlignment="1">
      <alignment horizontal="justify" vertical="center"/>
    </xf>
    <xf numFmtId="0" fontId="3" fillId="0" borderId="0" xfId="63" applyFont="1" applyAlignment="1">
      <alignment horizontal="left" vertical="center" wrapText="1"/>
    </xf>
    <xf numFmtId="0" fontId="0" fillId="0" borderId="0" xfId="0" applyAlignment="1">
      <alignment horizontal="center" vertical="top"/>
    </xf>
    <xf numFmtId="0" fontId="12" fillId="0" borderId="0" xfId="0" applyFont="1" applyAlignment="1">
      <alignment horizontal="center" vertical="center"/>
    </xf>
    <xf numFmtId="0" fontId="12" fillId="0" borderId="0" xfId="0" applyFont="1" applyAlignment="1">
      <alignment horizontal="center" vertical="top"/>
    </xf>
    <xf numFmtId="0" fontId="12" fillId="0" borderId="1" xfId="0" applyFont="1" applyBorder="1" applyAlignment="1">
      <alignment horizontal="center" vertical="top" wrapText="1"/>
    </xf>
    <xf numFmtId="0" fontId="12" fillId="0" borderId="1" xfId="0" applyFont="1" applyBorder="1" applyAlignment="1">
      <alignment horizontal="center" vertical="center" wrapText="1"/>
    </xf>
    <xf numFmtId="0" fontId="0" fillId="0" borderId="16" xfId="0" applyBorder="1" applyAlignment="1">
      <alignment horizontal="center" vertical="top"/>
    </xf>
    <xf numFmtId="0" fontId="1" fillId="0" borderId="16" xfId="0" applyFont="1" applyBorder="1" applyAlignment="1">
      <alignment vertical="top" wrapText="1"/>
    </xf>
    <xf numFmtId="0" fontId="0" fillId="0" borderId="16" xfId="0" applyBorder="1" applyAlignment="1">
      <alignment vertical="top" wrapText="1"/>
    </xf>
    <xf numFmtId="0" fontId="1" fillId="0" borderId="16" xfId="0" applyFont="1" applyBorder="1" applyAlignment="1">
      <alignment horizontal="left" vertical="top" wrapText="1"/>
    </xf>
    <xf numFmtId="0" fontId="0" fillId="0" borderId="11" xfId="0" applyBorder="1" applyAlignment="1">
      <alignment horizontal="center" vertical="top"/>
    </xf>
    <xf numFmtId="0" fontId="1" fillId="0" borderId="11" xfId="0" applyFont="1" applyBorder="1" applyAlignment="1">
      <alignment vertical="top" wrapText="1"/>
    </xf>
    <xf numFmtId="0" fontId="0" fillId="0" borderId="11" xfId="0" applyBorder="1" applyAlignment="1">
      <alignment vertical="top" wrapText="1"/>
    </xf>
    <xf numFmtId="0" fontId="1" fillId="0" borderId="11" xfId="0" applyFont="1" applyBorder="1" applyAlignment="1">
      <alignment horizontal="left" vertical="top" wrapText="1"/>
    </xf>
    <xf numFmtId="0" fontId="0" fillId="0" borderId="13" xfId="0" applyBorder="1" applyAlignment="1">
      <alignment horizontal="center" vertical="top"/>
    </xf>
    <xf numFmtId="0" fontId="1" fillId="0" borderId="13" xfId="0" applyFont="1" applyBorder="1" applyAlignment="1">
      <alignment vertical="top" wrapText="1"/>
    </xf>
    <xf numFmtId="0" fontId="0" fillId="0" borderId="13" xfId="0" applyBorder="1" applyAlignment="1">
      <alignment vertical="top" wrapText="1"/>
    </xf>
    <xf numFmtId="0" fontId="0" fillId="0" borderId="1" xfId="0" applyBorder="1" applyAlignment="1">
      <alignment horizontal="center" vertical="top"/>
    </xf>
    <xf numFmtId="0" fontId="0" fillId="0" borderId="1" xfId="0" applyBorder="1" applyAlignment="1">
      <alignment vertical="top" wrapText="1"/>
    </xf>
    <xf numFmtId="0" fontId="1" fillId="0" borderId="13" xfId="0" applyFont="1" applyBorder="1" applyAlignment="1">
      <alignment horizontal="left" vertical="top" wrapText="1"/>
    </xf>
    <xf numFmtId="0" fontId="1" fillId="0" borderId="16" xfId="0" applyFont="1" applyBorder="1" applyAlignment="1">
      <alignment vertical="center" wrapText="1"/>
    </xf>
    <xf numFmtId="0" fontId="1" fillId="0" borderId="11" xfId="0" applyFont="1" applyBorder="1" applyAlignment="1">
      <alignment vertical="center" wrapText="1"/>
    </xf>
    <xf numFmtId="0" fontId="1" fillId="0" borderId="13" xfId="0" applyFont="1" applyBorder="1" applyAlignment="1">
      <alignment vertical="center" wrapText="1"/>
    </xf>
    <xf numFmtId="0" fontId="1" fillId="0" borderId="16" xfId="0" applyFont="1" applyBorder="1" applyAlignment="1">
      <alignment horizontal="left" vertical="center" wrapText="1"/>
    </xf>
    <xf numFmtId="0" fontId="1" fillId="0" borderId="13" xfId="0" applyFont="1" applyBorder="1" applyAlignment="1">
      <alignment horizontal="left" vertical="center" wrapText="1"/>
    </xf>
    <xf numFmtId="0" fontId="1" fillId="0" borderId="1" xfId="0" applyFont="1" applyBorder="1" applyAlignment="1">
      <alignment horizontal="left" vertical="top" wrapText="1"/>
    </xf>
    <xf numFmtId="0" fontId="1" fillId="2" borderId="16" xfId="0" applyFont="1" applyFill="1" applyBorder="1" applyAlignment="1">
      <alignment horizontal="left" vertical="top"/>
    </xf>
    <xf numFmtId="0" fontId="1" fillId="2" borderId="1" xfId="0" applyFont="1" applyFill="1" applyBorder="1" applyAlignment="1">
      <alignment vertical="center" wrapText="1"/>
    </xf>
    <xf numFmtId="0" fontId="1" fillId="2" borderId="13" xfId="0" applyFont="1" applyFill="1" applyBorder="1" applyAlignment="1">
      <alignment horizontal="left" vertical="top"/>
    </xf>
    <xf numFmtId="0" fontId="1" fillId="2" borderId="1" xfId="0" applyFont="1" applyFill="1" applyBorder="1"/>
    <xf numFmtId="0" fontId="1" fillId="2" borderId="1" xfId="0" applyFont="1" applyFill="1" applyBorder="1" applyAlignment="1">
      <alignment horizontal="left" vertical="top"/>
    </xf>
    <xf numFmtId="0" fontId="1" fillId="2" borderId="1" xfId="0" applyFont="1" applyFill="1" applyBorder="1" applyAlignment="1">
      <alignment vertical="top"/>
    </xf>
    <xf numFmtId="0" fontId="1" fillId="0" borderId="1" xfId="0" applyFont="1" applyBorder="1" applyAlignment="1">
      <alignment horizontal="left" wrapText="1"/>
    </xf>
    <xf numFmtId="0" fontId="0" fillId="0" borderId="0" xfId="0" applyAlignment="1">
      <alignment horizontal="center"/>
    </xf>
    <xf numFmtId="0" fontId="12" fillId="0" borderId="0" xfId="0" applyFont="1" applyAlignment="1">
      <alignment horizontal="right" vertical="center"/>
    </xf>
    <xf numFmtId="0" fontId="12" fillId="0" borderId="9" xfId="0" applyFont="1" applyBorder="1" applyAlignment="1">
      <alignment horizontal="center" vertical="center"/>
    </xf>
    <xf numFmtId="0" fontId="0" fillId="0" borderId="1" xfId="0" applyBorder="1"/>
    <xf numFmtId="0" fontId="1" fillId="0" borderId="16" xfId="0" applyFont="1" applyBorder="1" applyAlignment="1">
      <alignment horizontal="center" vertical="top" wrapText="1"/>
    </xf>
    <xf numFmtId="0" fontId="1" fillId="0" borderId="26" xfId="0" applyFont="1" applyBorder="1" applyAlignment="1">
      <alignment vertical="center" wrapText="1"/>
    </xf>
    <xf numFmtId="0" fontId="1" fillId="0" borderId="11" xfId="0" applyFont="1" applyBorder="1" applyAlignment="1">
      <alignment horizontal="center" vertical="top" wrapText="1"/>
    </xf>
    <xf numFmtId="0" fontId="1" fillId="0" borderId="26" xfId="0" applyFont="1" applyBorder="1" applyAlignment="1">
      <alignment wrapText="1"/>
    </xf>
    <xf numFmtId="0" fontId="1" fillId="0" borderId="26" xfId="0" applyFont="1" applyBorder="1"/>
    <xf numFmtId="0" fontId="4" fillId="0" borderId="26" xfId="0" applyFont="1" applyBorder="1"/>
    <xf numFmtId="0" fontId="4" fillId="0" borderId="26" xfId="0" applyFont="1" applyBorder="1" applyAlignment="1">
      <alignment vertical="center"/>
    </xf>
    <xf numFmtId="0" fontId="1" fillId="0" borderId="13" xfId="0" applyFont="1" applyBorder="1" applyAlignment="1">
      <alignment horizontal="center" vertical="top" wrapText="1"/>
    </xf>
    <xf numFmtId="0" fontId="5" fillId="0" borderId="0" xfId="0" applyFont="1" applyAlignment="1">
      <alignment wrapText="1"/>
    </xf>
    <xf numFmtId="0" fontId="1" fillId="0" borderId="0" xfId="0" applyFont="1" applyAlignment="1">
      <alignment horizontal="center" vertical="center"/>
    </xf>
    <xf numFmtId="0" fontId="1" fillId="0" borderId="0" xfId="0" applyFont="1" applyAlignment="1">
      <alignment horizontal="right" vertical="center" wrapText="1"/>
    </xf>
    <xf numFmtId="0" fontId="1" fillId="0" borderId="0" xfId="0" applyFont="1" applyAlignment="1">
      <alignment horizontal="right" vertical="center"/>
    </xf>
    <xf numFmtId="0" fontId="2" fillId="0" borderId="0" xfId="0" applyFont="1" applyAlignment="1">
      <alignment horizontal="center" vertical="center"/>
    </xf>
    <xf numFmtId="0" fontId="1" fillId="0" borderId="0" xfId="0" applyFont="1" applyAlignment="1">
      <alignment horizontal="center" vertical="center" wrapText="1"/>
    </xf>
    <xf numFmtId="0" fontId="2" fillId="0" borderId="16" xfId="0" applyFont="1" applyBorder="1" applyAlignment="1">
      <alignment horizontal="left" vertical="top"/>
    </xf>
    <xf numFmtId="0" fontId="11" fillId="0" borderId="16" xfId="0" applyFont="1" applyBorder="1" applyAlignment="1">
      <alignment horizontal="left" vertical="top" wrapText="1"/>
    </xf>
    <xf numFmtId="0" fontId="1" fillId="0" borderId="1" xfId="0" applyFont="1" applyBorder="1" applyAlignment="1">
      <alignment horizontal="left" vertical="center" wrapText="1"/>
    </xf>
    <xf numFmtId="0" fontId="2" fillId="0" borderId="11" xfId="0" applyFont="1" applyBorder="1" applyAlignment="1">
      <alignment horizontal="left" vertical="top"/>
    </xf>
    <xf numFmtId="0" fontId="11" fillId="0" borderId="11" xfId="0" applyFont="1" applyBorder="1" applyAlignment="1">
      <alignment horizontal="left" vertical="top" wrapText="1"/>
    </xf>
    <xf numFmtId="0" fontId="1" fillId="0" borderId="1" xfId="0" applyFont="1" applyBorder="1" applyAlignment="1">
      <alignment horizontal="center" vertical="top"/>
    </xf>
    <xf numFmtId="0" fontId="3" fillId="0" borderId="1" xfId="0" applyFont="1" applyBorder="1" applyAlignment="1">
      <alignment horizontal="left" vertical="center" wrapText="1"/>
    </xf>
    <xf numFmtId="0" fontId="2" fillId="0" borderId="13" xfId="0" applyFont="1" applyBorder="1" applyAlignment="1">
      <alignment horizontal="left" vertical="top"/>
    </xf>
    <xf numFmtId="0" fontId="11" fillId="0" borderId="13" xfId="0" applyFont="1" applyBorder="1" applyAlignment="1">
      <alignment horizontal="left" vertical="top" wrapText="1"/>
    </xf>
    <xf numFmtId="0" fontId="3" fillId="0" borderId="1" xfId="0" applyFont="1" applyBorder="1" applyAlignment="1">
      <alignment horizontal="center" vertical="top"/>
    </xf>
    <xf numFmtId="0" fontId="2" fillId="0" borderId="1" xfId="0" applyFont="1" applyBorder="1" applyAlignment="1">
      <alignment horizontal="center" vertical="top"/>
    </xf>
    <xf numFmtId="0" fontId="11" fillId="0" borderId="1" xfId="0" applyFont="1" applyBorder="1" applyAlignment="1">
      <alignment horizontal="left" vertical="top" wrapText="1"/>
    </xf>
    <xf numFmtId="0" fontId="1" fillId="2" borderId="26" xfId="0" applyFont="1" applyFill="1" applyBorder="1" applyAlignment="1">
      <alignment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vertical="top"/>
    </xf>
    <xf numFmtId="0" fontId="2" fillId="0" borderId="1" xfId="0" applyFont="1" applyBorder="1" applyAlignment="1">
      <alignment horizontal="center" vertical="center"/>
    </xf>
    <xf numFmtId="0" fontId="5" fillId="0" borderId="1" xfId="0" applyFont="1" applyBorder="1" applyAlignment="1">
      <alignment horizontal="center"/>
    </xf>
    <xf numFmtId="0" fontId="2" fillId="0" borderId="16" xfId="0" applyFont="1" applyBorder="1" applyAlignment="1">
      <alignment horizontal="center" vertical="top"/>
    </xf>
    <xf numFmtId="0" fontId="2" fillId="0" borderId="11" xfId="0" applyFont="1" applyBorder="1" applyAlignment="1">
      <alignment horizontal="center" vertical="top"/>
    </xf>
    <xf numFmtId="0" fontId="0" fillId="2" borderId="0" xfId="0" applyFill="1"/>
    <xf numFmtId="0" fontId="14" fillId="0" borderId="0" xfId="0" applyFont="1" applyAlignment="1">
      <alignment horizontal="center" vertical="center"/>
    </xf>
    <xf numFmtId="0" fontId="1" fillId="0" borderId="0" xfId="0" applyFont="1" applyAlignment="1">
      <alignment vertical="center"/>
    </xf>
    <xf numFmtId="0" fontId="2" fillId="0" borderId="1" xfId="0" applyFont="1" applyBorder="1" applyAlignment="1">
      <alignment horizontal="center" vertical="center" wrapText="1"/>
    </xf>
    <xf numFmtId="0" fontId="1" fillId="0" borderId="16" xfId="0" applyFont="1" applyBorder="1" applyAlignment="1">
      <alignment horizontal="center" vertical="center" wrapText="1"/>
    </xf>
    <xf numFmtId="0" fontId="12" fillId="0" borderId="16" xfId="0" applyFont="1" applyBorder="1" applyAlignment="1">
      <alignment horizontal="left" vertical="center" wrapText="1"/>
    </xf>
    <xf numFmtId="0" fontId="12" fillId="0" borderId="1" xfId="0" applyFont="1" applyBorder="1" applyAlignment="1">
      <alignment vertical="center" wrapText="1"/>
    </xf>
    <xf numFmtId="0" fontId="15" fillId="0" borderId="1" xfId="0" applyFont="1" applyBorder="1" applyAlignment="1">
      <alignment vertical="center" wrapText="1"/>
    </xf>
    <xf numFmtId="0" fontId="1" fillId="0" borderId="11" xfId="0" applyFont="1" applyBorder="1" applyAlignment="1">
      <alignment horizontal="center" vertical="center" wrapText="1"/>
    </xf>
    <xf numFmtId="0" fontId="12" fillId="0" borderId="11" xfId="0" applyFont="1" applyBorder="1" applyAlignment="1">
      <alignment horizontal="left" vertical="center" wrapText="1"/>
    </xf>
    <xf numFmtId="0" fontId="12" fillId="0" borderId="16" xfId="0" applyFont="1" applyBorder="1" applyAlignment="1">
      <alignment vertical="center" wrapText="1"/>
    </xf>
    <xf numFmtId="0" fontId="15" fillId="0" borderId="11" xfId="0" applyFont="1" applyBorder="1" applyAlignment="1">
      <alignment vertical="center" wrapText="1"/>
    </xf>
    <xf numFmtId="0" fontId="15" fillId="0" borderId="13" xfId="0" applyFont="1" applyBorder="1" applyAlignment="1">
      <alignment vertical="center" wrapText="1"/>
    </xf>
    <xf numFmtId="0" fontId="1" fillId="0" borderId="13" xfId="0" applyFont="1" applyBorder="1" applyAlignment="1">
      <alignment horizontal="center" vertical="center" wrapText="1"/>
    </xf>
    <xf numFmtId="0" fontId="12" fillId="0" borderId="13" xfId="0" applyFont="1" applyBorder="1" applyAlignment="1">
      <alignment horizontal="left" vertical="center" wrapText="1"/>
    </xf>
    <xf numFmtId="0" fontId="12" fillId="0" borderId="16" xfId="0" applyFont="1" applyBorder="1" applyAlignment="1">
      <alignment vertical="top" wrapText="1"/>
    </xf>
    <xf numFmtId="0" fontId="12" fillId="0" borderId="11" xfId="0" applyFont="1" applyBorder="1" applyAlignment="1">
      <alignment vertical="top" wrapText="1"/>
    </xf>
    <xf numFmtId="0" fontId="12" fillId="0" borderId="11" xfId="0" applyFont="1" applyBorder="1" applyAlignment="1">
      <alignment vertical="center" wrapText="1"/>
    </xf>
    <xf numFmtId="0" fontId="12" fillId="0" borderId="13" xfId="0" applyFont="1" applyBorder="1" applyAlignment="1">
      <alignment vertical="top" wrapText="1"/>
    </xf>
    <xf numFmtId="0" fontId="12" fillId="0" borderId="13" xfId="0" applyFont="1" applyBorder="1" applyAlignment="1">
      <alignment vertical="center" wrapText="1"/>
    </xf>
    <xf numFmtId="0" fontId="12" fillId="0" borderId="16" xfId="0" applyFont="1" applyBorder="1" applyAlignment="1">
      <alignment horizontal="center" vertical="center" wrapText="1"/>
    </xf>
    <xf numFmtId="0" fontId="12" fillId="0" borderId="11" xfId="0" applyFont="1" applyBorder="1" applyAlignment="1">
      <alignment horizontal="center" vertical="center" wrapText="1"/>
    </xf>
    <xf numFmtId="0" fontId="0" fillId="2" borderId="16" xfId="0" applyFill="1" applyBorder="1" applyAlignment="1">
      <alignment horizontal="left" vertical="center"/>
    </xf>
    <xf numFmtId="0" fontId="12" fillId="2" borderId="1" xfId="0" applyFont="1" applyFill="1" applyBorder="1" applyAlignment="1">
      <alignment vertical="center" wrapText="1"/>
    </xf>
    <xf numFmtId="0" fontId="0" fillId="2" borderId="13" xfId="0" applyFill="1" applyBorder="1" applyAlignment="1">
      <alignment horizontal="left" vertical="center"/>
    </xf>
    <xf numFmtId="0" fontId="0" fillId="2" borderId="1" xfId="0" applyFill="1" applyBorder="1"/>
    <xf numFmtId="0" fontId="0" fillId="2" borderId="1" xfId="0" applyFill="1" applyBorder="1" applyAlignment="1">
      <alignment horizontal="left" vertical="center"/>
    </xf>
    <xf numFmtId="0" fontId="0" fillId="0" borderId="1" xfId="0" applyBorder="1" applyAlignment="1">
      <alignment horizontal="left" wrapText="1"/>
    </xf>
    <xf numFmtId="0" fontId="12" fillId="0" borderId="13" xfId="0" applyFont="1" applyBorder="1" applyAlignment="1">
      <alignment horizontal="center" vertical="center" wrapText="1"/>
    </xf>
    <xf numFmtId="0" fontId="1" fillId="0" borderId="11" xfId="0" applyFont="1" applyBorder="1" applyAlignment="1">
      <alignment horizontal="left" vertical="center" wrapText="1"/>
    </xf>
    <xf numFmtId="0" fontId="1" fillId="2" borderId="16" xfId="0" applyFont="1" applyFill="1" applyBorder="1" applyAlignment="1">
      <alignment horizontal="left" vertical="center"/>
    </xf>
    <xf numFmtId="0" fontId="1" fillId="2" borderId="13" xfId="0" applyFont="1" applyFill="1" applyBorder="1" applyAlignment="1">
      <alignment horizontal="left" vertical="center"/>
    </xf>
    <xf numFmtId="0" fontId="1" fillId="2" borderId="1" xfId="0" applyFont="1" applyFill="1" applyBorder="1" applyAlignment="1">
      <alignment horizontal="left" vertical="center"/>
    </xf>
    <xf numFmtId="0" fontId="1" fillId="2" borderId="16" xfId="0" applyFont="1" applyFill="1" applyBorder="1" applyAlignment="1">
      <alignment horizontal="left"/>
    </xf>
    <xf numFmtId="0" fontId="1" fillId="2" borderId="13" xfId="0" applyFont="1" applyFill="1" applyBorder="1" applyAlignment="1">
      <alignment horizontal="left"/>
    </xf>
    <xf numFmtId="0" fontId="16" fillId="0" borderId="0" xfId="61" applyFont="1" applyAlignment="1">
      <alignment horizontal="center" vertical="center"/>
    </xf>
    <xf numFmtId="0" fontId="16" fillId="0" borderId="0" xfId="61" applyFont="1" applyAlignment="1">
      <alignment horizontal="center"/>
    </xf>
    <xf numFmtId="0" fontId="16" fillId="0" borderId="0" xfId="61" applyFont="1" applyAlignment="1">
      <alignment horizontal="right"/>
    </xf>
    <xf numFmtId="0" fontId="2" fillId="0" borderId="1" xfId="61" applyFont="1" applyBorder="1" applyAlignment="1">
      <alignment horizontal="center" vertical="center"/>
    </xf>
    <xf numFmtId="0" fontId="16" fillId="0" borderId="16" xfId="61" applyFont="1" applyBorder="1" applyAlignment="1">
      <alignment horizontal="left" vertical="center" indent="1"/>
    </xf>
    <xf numFmtId="0" fontId="1" fillId="0" borderId="16" xfId="61" applyFont="1" applyBorder="1" applyAlignment="1">
      <alignment horizontal="left" vertical="center" indent="1"/>
    </xf>
    <xf numFmtId="0" fontId="1" fillId="0" borderId="1" xfId="61" applyFont="1" applyBorder="1" applyAlignment="1">
      <alignment horizontal="left" vertical="top" indent="1"/>
    </xf>
    <xf numFmtId="0" fontId="16" fillId="0" borderId="11" xfId="61" applyFont="1" applyBorder="1" applyAlignment="1">
      <alignment horizontal="left" vertical="center" indent="1"/>
    </xf>
    <xf numFmtId="0" fontId="1" fillId="0" borderId="11" xfId="61" applyFont="1" applyBorder="1" applyAlignment="1">
      <alignment horizontal="left" vertical="center" indent="1"/>
    </xf>
    <xf numFmtId="0" fontId="16" fillId="0" borderId="13" xfId="61" applyFont="1" applyBorder="1" applyAlignment="1">
      <alignment horizontal="left" vertical="center" indent="1"/>
    </xf>
    <xf numFmtId="0" fontId="1" fillId="0" borderId="13" xfId="61" applyFont="1" applyBorder="1" applyAlignment="1">
      <alignment horizontal="left" vertical="center" indent="1"/>
    </xf>
    <xf numFmtId="0" fontId="16" fillId="0" borderId="16" xfId="61" applyFont="1" applyBorder="1" applyAlignment="1">
      <alignment horizontal="center" vertical="center"/>
    </xf>
    <xf numFmtId="0" fontId="1" fillId="0" borderId="16" xfId="61" applyFont="1" applyBorder="1" applyAlignment="1">
      <alignment horizontal="left" vertical="center"/>
    </xf>
    <xf numFmtId="0" fontId="16" fillId="0" borderId="13" xfId="61" applyFont="1" applyBorder="1" applyAlignment="1">
      <alignment horizontal="center" vertical="center"/>
    </xf>
    <xf numFmtId="0" fontId="1" fillId="0" borderId="13" xfId="61" applyFont="1" applyBorder="1" applyAlignment="1">
      <alignment horizontal="left" vertical="center"/>
    </xf>
    <xf numFmtId="0" fontId="1" fillId="0" borderId="1" xfId="61" applyFont="1" applyBorder="1" applyAlignment="1">
      <alignment horizontal="left" vertical="top" wrapText="1" indent="1"/>
    </xf>
    <xf numFmtId="0" fontId="16" fillId="0" borderId="1" xfId="61" applyFont="1" applyBorder="1" applyAlignment="1">
      <alignment horizontal="left" vertical="top" indent="1"/>
    </xf>
    <xf numFmtId="0" fontId="1" fillId="0" borderId="26" xfId="61" applyFont="1" applyBorder="1" applyAlignment="1">
      <alignment horizontal="left" vertical="top" indent="1"/>
    </xf>
    <xf numFmtId="0" fontId="1" fillId="0" borderId="19" xfId="61" applyFont="1" applyBorder="1" applyAlignment="1">
      <alignment horizontal="left" vertical="top" indent="1"/>
    </xf>
    <xf numFmtId="0" fontId="1" fillId="0" borderId="16" xfId="61" applyFont="1" applyBorder="1" applyAlignment="1">
      <alignment horizontal="left" vertical="center" wrapText="1" indent="1"/>
    </xf>
    <xf numFmtId="0" fontId="1" fillId="0" borderId="11" xfId="61" applyFont="1" applyBorder="1" applyAlignment="1">
      <alignment horizontal="left" vertical="center" wrapText="1" indent="1"/>
    </xf>
    <xf numFmtId="0" fontId="1" fillId="0" borderId="13" xfId="61" applyFont="1" applyBorder="1" applyAlignment="1">
      <alignment horizontal="left" vertical="center" wrapText="1" indent="1"/>
    </xf>
    <xf numFmtId="0" fontId="1" fillId="0" borderId="16" xfId="61" applyFont="1" applyBorder="1" applyAlignment="1">
      <alignment horizontal="center" vertical="center" wrapText="1"/>
    </xf>
    <xf numFmtId="0" fontId="1" fillId="0" borderId="13" xfId="61" applyFont="1" applyBorder="1" applyAlignment="1">
      <alignment horizontal="center" vertical="center" wrapText="1"/>
    </xf>
    <xf numFmtId="0" fontId="1" fillId="0" borderId="16" xfId="61" applyFont="1" applyBorder="1" applyAlignment="1">
      <alignment horizontal="center" vertical="center"/>
    </xf>
    <xf numFmtId="0" fontId="1" fillId="0" borderId="13" xfId="61" applyFont="1" applyBorder="1" applyAlignment="1">
      <alignment horizontal="center" vertical="center"/>
    </xf>
    <xf numFmtId="0" fontId="1" fillId="0" borderId="35" xfId="0" applyFont="1" applyBorder="1" applyAlignment="1">
      <alignment horizontal="center"/>
    </xf>
    <xf numFmtId="0" fontId="1" fillId="0" borderId="4" xfId="0" applyFont="1" applyBorder="1" applyAlignment="1">
      <alignment horizontal="center"/>
    </xf>
    <xf numFmtId="0" fontId="1" fillId="0" borderId="36" xfId="0" applyFont="1" applyBorder="1" applyAlignment="1">
      <alignment horizontal="center"/>
    </xf>
    <xf numFmtId="0" fontId="1" fillId="0" borderId="37" xfId="0" applyFont="1" applyBorder="1" applyAlignment="1">
      <alignment horizontal="center"/>
    </xf>
    <xf numFmtId="0" fontId="1" fillId="0" borderId="38" xfId="0" applyFont="1" applyBorder="1" applyAlignment="1">
      <alignment horizontal="center"/>
    </xf>
    <xf numFmtId="0" fontId="1" fillId="0" borderId="24" xfId="0" applyFont="1" applyBorder="1" applyAlignment="1">
      <alignment horizontal="center"/>
    </xf>
    <xf numFmtId="0" fontId="1" fillId="0" borderId="39" xfId="0" applyFont="1" applyBorder="1" applyAlignment="1">
      <alignment horizontal="center"/>
    </xf>
    <xf numFmtId="0" fontId="1" fillId="0" borderId="40" xfId="0" applyFont="1" applyBorder="1" applyAlignment="1">
      <alignment horizontal="center"/>
    </xf>
    <xf numFmtId="0" fontId="1" fillId="0" borderId="1" xfId="61" applyFont="1" applyBorder="1" applyAlignment="1">
      <alignment horizontal="center" vertical="center"/>
    </xf>
    <xf numFmtId="0" fontId="1" fillId="0" borderId="1" xfId="61" applyFont="1" applyBorder="1" applyAlignment="1">
      <alignment horizontal="center" vertical="top"/>
    </xf>
    <xf numFmtId="0" fontId="1" fillId="0" borderId="1" xfId="61" applyFont="1" applyBorder="1" applyAlignment="1">
      <alignment horizontal="left" vertical="center" wrapText="1" indent="1"/>
    </xf>
    <xf numFmtId="0" fontId="1" fillId="0" borderId="1" xfId="61" applyFont="1" applyBorder="1" applyAlignment="1">
      <alignment horizontal="left" vertical="center" indent="1"/>
    </xf>
    <xf numFmtId="0" fontId="1" fillId="0" borderId="1" xfId="61" applyFont="1" applyBorder="1" applyAlignment="1">
      <alignment horizontal="left" vertical="top"/>
    </xf>
    <xf numFmtId="0" fontId="16" fillId="0" borderId="0" xfId="61" applyFont="1"/>
    <xf numFmtId="0" fontId="17" fillId="0" borderId="0" xfId="61" applyFont="1" applyAlignment="1">
      <alignment horizontal="center"/>
    </xf>
    <xf numFmtId="0" fontId="16" fillId="0" borderId="1" xfId="61" applyFont="1" applyBorder="1" applyAlignment="1">
      <alignment horizontal="center" wrapText="1"/>
    </xf>
    <xf numFmtId="0" fontId="16" fillId="0" borderId="1" xfId="61" applyFont="1" applyBorder="1" applyAlignment="1">
      <alignment horizontal="center"/>
    </xf>
    <xf numFmtId="0" fontId="16" fillId="0" borderId="1" xfId="61" applyFont="1" applyBorder="1" applyAlignment="1">
      <alignment vertical="center"/>
    </xf>
    <xf numFmtId="49" fontId="16" fillId="0" borderId="1" xfId="61" applyNumberFormat="1" applyFont="1" applyBorder="1" applyAlignment="1">
      <alignment vertical="center"/>
    </xf>
    <xf numFmtId="49" fontId="16" fillId="0" borderId="1" xfId="61" applyNumberFormat="1" applyFont="1" applyBorder="1"/>
    <xf numFmtId="0" fontId="1" fillId="2" borderId="0" xfId="61" applyFont="1" applyFill="1" applyAlignment="1">
      <alignment horizontal="center" wrapText="1"/>
    </xf>
    <xf numFmtId="0" fontId="1" fillId="2" borderId="0" xfId="61" applyFont="1" applyFill="1" applyAlignment="1">
      <alignment horizontal="center" vertical="top" wrapText="1"/>
    </xf>
    <xf numFmtId="0" fontId="1" fillId="2" borderId="0" xfId="61" applyFont="1" applyFill="1" applyAlignment="1">
      <alignment horizontal="center"/>
    </xf>
    <xf numFmtId="0" fontId="1" fillId="2" borderId="0" xfId="61" applyFont="1" applyFill="1"/>
    <xf numFmtId="0" fontId="1" fillId="2" borderId="0" xfId="61" applyFont="1" applyFill="1" applyAlignment="1">
      <alignment horizontal="right"/>
    </xf>
    <xf numFmtId="0" fontId="2" fillId="2" borderId="0" xfId="61" applyFont="1" applyFill="1" applyAlignment="1">
      <alignment horizontal="center"/>
    </xf>
    <xf numFmtId="0" fontId="2" fillId="2" borderId="1" xfId="61" applyFont="1" applyFill="1" applyBorder="1" applyAlignment="1">
      <alignment horizontal="center" vertical="center" wrapText="1"/>
    </xf>
    <xf numFmtId="0" fontId="2" fillId="2" borderId="1" xfId="61" applyFont="1" applyFill="1" applyBorder="1" applyAlignment="1">
      <alignment vertical="center" wrapText="1"/>
    </xf>
    <xf numFmtId="0" fontId="1" fillId="2" borderId="1" xfId="61" applyFont="1" applyFill="1" applyBorder="1" applyAlignment="1">
      <alignment horizontal="center" vertical="top" wrapText="1"/>
    </xf>
    <xf numFmtId="0" fontId="1" fillId="2" borderId="1" xfId="61" applyFont="1" applyFill="1" applyBorder="1" applyAlignment="1">
      <alignment vertical="center"/>
    </xf>
    <xf numFmtId="0" fontId="3" fillId="2" borderId="1" xfId="61" applyFont="1" applyFill="1" applyBorder="1" applyAlignment="1">
      <alignment horizontal="left" vertical="top" wrapText="1" indent="1"/>
    </xf>
    <xf numFmtId="0" fontId="1" fillId="2" borderId="1" xfId="61" applyFont="1" applyFill="1" applyBorder="1" applyAlignment="1">
      <alignment vertical="center" wrapText="1"/>
    </xf>
    <xf numFmtId="0" fontId="3" fillId="2" borderId="1" xfId="61" applyFont="1" applyFill="1" applyBorder="1" applyAlignment="1">
      <alignment horizontal="left" vertical="center" wrapText="1" indent="1"/>
    </xf>
    <xf numFmtId="0" fontId="3" fillId="2" borderId="1" xfId="61" applyFont="1" applyFill="1" applyBorder="1" applyAlignment="1">
      <alignment vertical="center" wrapText="1"/>
    </xf>
    <xf numFmtId="0" fontId="1" fillId="2" borderId="1" xfId="0" applyFont="1" applyFill="1" applyBorder="1" applyAlignment="1">
      <alignment wrapText="1"/>
    </xf>
    <xf numFmtId="0" fontId="1" fillId="2" borderId="26" xfId="0" applyFont="1" applyFill="1" applyBorder="1"/>
    <xf numFmtId="0" fontId="1" fillId="2" borderId="1" xfId="0" applyFont="1" applyFill="1" applyBorder="1" applyAlignment="1">
      <alignment vertical="center"/>
    </xf>
    <xf numFmtId="0" fontId="1" fillId="0" borderId="1" xfId="0" applyFont="1" applyBorder="1" applyAlignment="1">
      <alignment horizontal="center" vertical="center"/>
    </xf>
    <xf numFmtId="0" fontId="18"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left" vertical="top" wrapText="1"/>
    </xf>
    <xf numFmtId="0" fontId="1" fillId="0" borderId="1" xfId="0" applyFont="1" applyBorder="1" applyAlignment="1">
      <alignment horizontal="left" vertical="top"/>
    </xf>
    <xf numFmtId="0" fontId="1" fillId="0" borderId="1" xfId="0" applyFont="1" applyBorder="1" applyAlignment="1">
      <alignment horizontal="center"/>
    </xf>
    <xf numFmtId="0" fontId="1" fillId="0" borderId="1" xfId="0" applyFont="1" applyBorder="1" applyAlignment="1">
      <alignment wrapText="1"/>
    </xf>
    <xf numFmtId="0" fontId="1" fillId="0" borderId="1" xfId="0" applyFont="1" applyBorder="1"/>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41" xfId="0" applyFont="1" applyBorder="1" applyAlignment="1">
      <alignment horizontal="center" vertical="center"/>
    </xf>
    <xf numFmtId="0" fontId="1" fillId="0" borderId="13" xfId="0" applyFont="1" applyBorder="1" applyAlignment="1">
      <alignment horizontal="center" vertical="center"/>
    </xf>
    <xf numFmtId="0" fontId="1" fillId="0" borderId="8" xfId="0" applyFont="1" applyBorder="1" applyAlignment="1">
      <alignment horizontal="center" vertical="center"/>
    </xf>
    <xf numFmtId="0" fontId="1" fillId="0" borderId="10" xfId="0" applyFont="1" applyBorder="1" applyAlignment="1">
      <alignment horizontal="center" vertical="center"/>
    </xf>
    <xf numFmtId="0" fontId="1" fillId="3" borderId="1" xfId="0" applyFont="1" applyFill="1" applyBorder="1" applyAlignment="1">
      <alignment horizontal="center" vertical="center"/>
    </xf>
    <xf numFmtId="0" fontId="3" fillId="3"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1" fillId="3" borderId="1" xfId="0" applyFont="1" applyFill="1" applyBorder="1" applyAlignment="1">
      <alignment horizontal="center"/>
    </xf>
    <xf numFmtId="0" fontId="1" fillId="3" borderId="1" xfId="0" applyFont="1" applyFill="1" applyBorder="1" applyAlignment="1">
      <alignment horizontal="left"/>
    </xf>
    <xf numFmtId="0" fontId="1" fillId="3" borderId="1" xfId="0" applyFont="1" applyFill="1" applyBorder="1" applyAlignment="1">
      <alignment vertical="center" wrapText="1"/>
    </xf>
    <xf numFmtId="0" fontId="1" fillId="3" borderId="1" xfId="0" applyFont="1" applyFill="1" applyBorder="1" applyAlignment="1">
      <alignment vertical="center"/>
    </xf>
    <xf numFmtId="0" fontId="1" fillId="3" borderId="1" xfId="0" applyFont="1" applyFill="1" applyBorder="1" applyAlignment="1">
      <alignment horizontal="right"/>
    </xf>
    <xf numFmtId="0" fontId="1" fillId="3" borderId="1" xfId="0" applyFont="1" applyFill="1" applyBorder="1"/>
    <xf numFmtId="0" fontId="1" fillId="0" borderId="1" xfId="0" applyFont="1" applyBorder="1" applyAlignment="1">
      <alignment horizontal="left"/>
    </xf>
    <xf numFmtId="0" fontId="1" fillId="2" borderId="0" xfId="0" applyFont="1" applyFill="1"/>
    <xf numFmtId="0" fontId="19" fillId="0" borderId="0" xfId="0" applyFont="1"/>
    <xf numFmtId="0" fontId="1" fillId="0" borderId="17"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0" xfId="0" applyFont="1" applyBorder="1" applyAlignment="1">
      <alignment horizontal="center" vertical="center" wrapText="1"/>
    </xf>
    <xf numFmtId="0" fontId="2" fillId="4" borderId="13" xfId="0" applyFont="1" applyFill="1" applyBorder="1" applyAlignment="1">
      <alignment horizontal="center" vertical="center"/>
    </xf>
    <xf numFmtId="0" fontId="2" fillId="4" borderId="26" xfId="0" applyFont="1" applyFill="1" applyBorder="1" applyAlignment="1">
      <alignment horizontal="left" vertical="center" wrapText="1"/>
    </xf>
    <xf numFmtId="0" fontId="2" fillId="4" borderId="42" xfId="0" applyFont="1" applyFill="1" applyBorder="1" applyAlignment="1">
      <alignment horizontal="left" vertical="center" wrapText="1"/>
    </xf>
    <xf numFmtId="0" fontId="1" fillId="4" borderId="13"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0" borderId="13" xfId="0" applyFont="1" applyBorder="1" applyAlignment="1">
      <alignment horizontal="right" vertical="center"/>
    </xf>
    <xf numFmtId="0" fontId="1" fillId="0" borderId="26" xfId="0" applyFont="1" applyBorder="1" applyAlignment="1">
      <alignment horizontal="left" vertical="center" wrapText="1"/>
    </xf>
    <xf numFmtId="0" fontId="1" fillId="0" borderId="42" xfId="0" applyFont="1" applyBorder="1" applyAlignment="1">
      <alignment horizontal="left" vertical="center" wrapText="1"/>
    </xf>
    <xf numFmtId="0" fontId="1" fillId="2" borderId="13" xfId="0" applyFont="1" applyFill="1" applyBorder="1" applyAlignment="1">
      <alignment horizontal="center" vertical="center"/>
    </xf>
    <xf numFmtId="0" fontId="1" fillId="2" borderId="1" xfId="0" applyFont="1" applyFill="1" applyBorder="1" applyAlignment="1">
      <alignment horizontal="left" vertical="center" wrapText="1"/>
    </xf>
    <xf numFmtId="0" fontId="1" fillId="2" borderId="1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6" xfId="0" applyFont="1" applyFill="1" applyBorder="1" applyAlignment="1">
      <alignment horizontal="left" vertical="center" wrapText="1"/>
    </xf>
    <xf numFmtId="0" fontId="1" fillId="2" borderId="42" xfId="0" applyFont="1" applyFill="1" applyBorder="1" applyAlignment="1">
      <alignment horizontal="left" vertical="center" wrapText="1"/>
    </xf>
    <xf numFmtId="0" fontId="1" fillId="0" borderId="42" xfId="0" applyFont="1" applyBorder="1" applyAlignment="1">
      <alignment vertical="center" wrapText="1"/>
    </xf>
    <xf numFmtId="0" fontId="4" fillId="0" borderId="1" xfId="0" applyFont="1" applyBorder="1" applyAlignment="1">
      <alignment horizontal="left" indent="1"/>
    </xf>
    <xf numFmtId="0" fontId="1" fillId="0" borderId="1" xfId="0" applyFont="1" applyBorder="1" applyAlignment="1">
      <alignment horizontal="left" indent="1"/>
    </xf>
    <xf numFmtId="0" fontId="1" fillId="0" borderId="42" xfId="0" applyFont="1" applyBorder="1" applyAlignment="1">
      <alignment horizontal="left" indent="1"/>
    </xf>
    <xf numFmtId="0" fontId="4" fillId="0" borderId="42" xfId="0" applyFont="1" applyBorder="1"/>
    <xf numFmtId="0" fontId="1" fillId="0" borderId="42" xfId="0" applyFont="1" applyBorder="1"/>
    <xf numFmtId="3" fontId="4" fillId="0" borderId="1" xfId="0" applyNumberFormat="1" applyFont="1" applyBorder="1" applyAlignment="1">
      <alignment horizontal="center" vertical="center"/>
    </xf>
    <xf numFmtId="0" fontId="4" fillId="0" borderId="42" xfId="0" applyFont="1" applyBorder="1" applyAlignment="1">
      <alignment vertical="center"/>
    </xf>
    <xf numFmtId="0" fontId="2" fillId="4" borderId="1" xfId="0" applyFont="1" applyFill="1" applyBorder="1" applyAlignment="1">
      <alignment horizontal="right" vertical="center"/>
    </xf>
    <xf numFmtId="0" fontId="2" fillId="4" borderId="21" xfId="0" applyFont="1" applyFill="1" applyBorder="1" applyAlignment="1">
      <alignment horizontal="left" vertical="center"/>
    </xf>
    <xf numFmtId="0" fontId="1" fillId="4" borderId="0" xfId="0" applyFont="1" applyFill="1" applyAlignment="1">
      <alignment horizontal="center" vertical="center"/>
    </xf>
    <xf numFmtId="0" fontId="1" fillId="4" borderId="0" xfId="0" applyFont="1" applyFill="1"/>
    <xf numFmtId="0" fontId="1" fillId="4" borderId="0" xfId="0" applyFont="1" applyFill="1" applyAlignment="1">
      <alignment horizontal="center"/>
    </xf>
    <xf numFmtId="0" fontId="1" fillId="0" borderId="1" xfId="0" applyFont="1" applyBorder="1" applyAlignment="1">
      <alignment horizontal="right"/>
    </xf>
    <xf numFmtId="0" fontId="1" fillId="0" borderId="1" xfId="0" applyFont="1" applyBorder="1" applyAlignment="1">
      <alignment horizontal="right" vertical="center"/>
    </xf>
    <xf numFmtId="0" fontId="19" fillId="0" borderId="1" xfId="0" applyFont="1" applyBorder="1" applyAlignment="1">
      <alignment horizontal="center" vertical="center"/>
    </xf>
    <xf numFmtId="0" fontId="19" fillId="0" borderId="1" xfId="0" applyFont="1" applyBorder="1" applyAlignment="1">
      <alignment horizontal="center"/>
    </xf>
    <xf numFmtId="0" fontId="1" fillId="0" borderId="26" xfId="0" applyFont="1" applyBorder="1" applyAlignment="1">
      <alignment horizontal="center"/>
    </xf>
    <xf numFmtId="0" fontId="1" fillId="0" borderId="42" xfId="0" applyFont="1" applyBorder="1" applyAlignment="1">
      <alignment horizontal="center"/>
    </xf>
    <xf numFmtId="0" fontId="2" fillId="4" borderId="1" xfId="0" applyFont="1" applyFill="1" applyBorder="1" applyAlignment="1">
      <alignment vertical="center"/>
    </xf>
    <xf numFmtId="0" fontId="2" fillId="4" borderId="1" xfId="0" applyFont="1" applyFill="1" applyBorder="1" applyAlignment="1">
      <alignment horizontal="left" vertical="center"/>
    </xf>
    <xf numFmtId="0" fontId="1" fillId="4" borderId="1" xfId="0" applyFont="1" applyFill="1" applyBorder="1" applyAlignment="1">
      <alignment horizontal="center" vertical="center"/>
    </xf>
    <xf numFmtId="0" fontId="1" fillId="4" borderId="1" xfId="0" applyFont="1" applyFill="1" applyBorder="1"/>
    <xf numFmtId="0" fontId="1" fillId="4" borderId="1" xfId="0" applyFont="1" applyFill="1" applyBorder="1" applyAlignment="1">
      <alignment horizontal="center"/>
    </xf>
    <xf numFmtId="0" fontId="1" fillId="0" borderId="13" xfId="0" applyFont="1" applyBorder="1"/>
    <xf numFmtId="0" fontId="1" fillId="0" borderId="8" xfId="0" applyFont="1" applyBorder="1" applyAlignment="1">
      <alignment horizontal="left"/>
    </xf>
    <xf numFmtId="0" fontId="1" fillId="0" borderId="10" xfId="0" applyFont="1" applyBorder="1" applyAlignment="1">
      <alignment horizontal="left"/>
    </xf>
    <xf numFmtId="0" fontId="16" fillId="0" borderId="0" xfId="0" applyFont="1" applyAlignment="1">
      <alignment horizontal="center" vertical="center"/>
    </xf>
    <xf numFmtId="0" fontId="17" fillId="0" borderId="0" xfId="0" applyFont="1" applyAlignment="1">
      <alignment horizontal="center" vertical="center"/>
    </xf>
    <xf numFmtId="0" fontId="16" fillId="0" borderId="0" xfId="0" applyFont="1" applyAlignment="1">
      <alignment horizontal="right" vertical="center"/>
    </xf>
    <xf numFmtId="0" fontId="16" fillId="0" borderId="0" xfId="0" applyFont="1" applyAlignment="1">
      <alignment horizontal="left" vertical="center"/>
    </xf>
    <xf numFmtId="0" fontId="16" fillId="0" borderId="1"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42" xfId="0" applyFont="1" applyBorder="1" applyAlignment="1">
      <alignment horizontal="center" vertical="center" wrapText="1"/>
    </xf>
    <xf numFmtId="0" fontId="16" fillId="0" borderId="26" xfId="0" applyFont="1" applyBorder="1" applyAlignment="1">
      <alignment horizontal="left" vertical="center" wrapText="1"/>
    </xf>
    <xf numFmtId="0" fontId="16" fillId="0" borderId="21" xfId="0" applyFont="1" applyBorder="1" applyAlignment="1">
      <alignment horizontal="left" vertical="center" wrapText="1"/>
    </xf>
    <xf numFmtId="0" fontId="16" fillId="0" borderId="42" xfId="0" applyFont="1" applyBorder="1" applyAlignment="1">
      <alignment horizontal="left" vertical="center" wrapText="1"/>
    </xf>
    <xf numFmtId="1" fontId="16" fillId="0" borderId="1" xfId="4" applyNumberFormat="1" applyFont="1" applyBorder="1" applyAlignment="1">
      <alignment horizontal="center" vertical="center" wrapText="1"/>
    </xf>
    <xf numFmtId="0" fontId="16" fillId="0" borderId="1" xfId="0" applyFont="1" applyBorder="1" applyAlignment="1">
      <alignment horizontal="center" vertical="center"/>
    </xf>
    <xf numFmtId="0" fontId="16" fillId="0" borderId="26" xfId="0" applyFont="1" applyBorder="1" applyAlignment="1">
      <alignment horizontal="left" vertical="center"/>
    </xf>
    <xf numFmtId="0" fontId="16" fillId="0" borderId="21" xfId="0" applyFont="1" applyBorder="1" applyAlignment="1">
      <alignment horizontal="left" vertical="center"/>
    </xf>
    <xf numFmtId="0" fontId="16" fillId="0" borderId="42" xfId="0" applyFont="1" applyBorder="1" applyAlignment="1">
      <alignment horizontal="left" vertical="center"/>
    </xf>
    <xf numFmtId="0" fontId="16" fillId="0" borderId="1" xfId="0" applyFont="1" applyBorder="1" applyAlignment="1">
      <alignment horizontal="right" vertical="center"/>
    </xf>
    <xf numFmtId="0" fontId="17" fillId="0" borderId="1" xfId="0" applyFont="1" applyBorder="1" applyAlignment="1">
      <alignment horizontal="center" vertical="center" wrapText="1"/>
    </xf>
    <xf numFmtId="0" fontId="16" fillId="0" borderId="26" xfId="0" applyFont="1" applyBorder="1" applyAlignment="1">
      <alignment vertical="center"/>
    </xf>
    <xf numFmtId="0" fontId="16" fillId="0" borderId="21" xfId="0" applyFont="1" applyBorder="1" applyAlignment="1">
      <alignment vertical="center"/>
    </xf>
    <xf numFmtId="0" fontId="16" fillId="0" borderId="42" xfId="0" applyFont="1" applyBorder="1" applyAlignment="1">
      <alignment vertical="center"/>
    </xf>
    <xf numFmtId="0" fontId="16" fillId="0" borderId="0" xfId="0" applyFont="1" applyAlignment="1">
      <alignment vertical="center"/>
    </xf>
    <xf numFmtId="0" fontId="17" fillId="0" borderId="0" xfId="0" applyFont="1" applyAlignment="1">
      <alignment vertical="center"/>
    </xf>
    <xf numFmtId="0" fontId="16" fillId="0" borderId="1" xfId="0" applyFont="1" applyBorder="1" applyAlignment="1">
      <alignment horizontal="left" vertical="center" wrapText="1"/>
    </xf>
    <xf numFmtId="0" fontId="16" fillId="0" borderId="1" xfId="4" applyNumberFormat="1" applyFont="1" applyBorder="1" applyAlignment="1">
      <alignment horizontal="center" vertical="center" wrapText="1"/>
    </xf>
    <xf numFmtId="3" fontId="16" fillId="0" borderId="1" xfId="0" applyNumberFormat="1" applyFont="1" applyBorder="1" applyAlignment="1">
      <alignment horizontal="center" vertical="center"/>
    </xf>
    <xf numFmtId="0" fontId="16" fillId="0" borderId="1" xfId="0" applyFont="1" applyBorder="1" applyAlignment="1">
      <alignment horizontal="left" vertical="center"/>
    </xf>
    <xf numFmtId="0" fontId="16" fillId="0" borderId="19" xfId="0" applyFont="1" applyBorder="1" applyAlignment="1">
      <alignment horizontal="center" vertical="center"/>
    </xf>
    <xf numFmtId="0" fontId="2" fillId="0" borderId="0" xfId="0" applyFont="1" applyAlignment="1">
      <alignment vertical="center"/>
    </xf>
    <xf numFmtId="0" fontId="2" fillId="0" borderId="0" xfId="0" applyFont="1" applyAlignment="1">
      <alignment horizontal="center"/>
    </xf>
    <xf numFmtId="0" fontId="1" fillId="0" borderId="0" xfId="0" applyFont="1" applyAlignment="1">
      <alignment vertical="center" wrapText="1"/>
    </xf>
    <xf numFmtId="0" fontId="2" fillId="0" borderId="0" xfId="0" applyFont="1" applyAlignment="1">
      <alignment wrapText="1"/>
    </xf>
    <xf numFmtId="0" fontId="2" fillId="0" borderId="0" xfId="0" applyFont="1"/>
    <xf numFmtId="0" fontId="2" fillId="0" borderId="0" xfId="0" applyFont="1" applyAlignment="1">
      <alignment horizontal="right"/>
    </xf>
    <xf numFmtId="0" fontId="1" fillId="0" borderId="43" xfId="0" applyFont="1" applyBorder="1" applyAlignment="1">
      <alignment horizontal="center" vertical="center"/>
    </xf>
    <xf numFmtId="0" fontId="1" fillId="0" borderId="44" xfId="0" applyFont="1" applyBorder="1" applyAlignment="1">
      <alignment horizontal="center" vertical="center"/>
    </xf>
    <xf numFmtId="0" fontId="1" fillId="0" borderId="45" xfId="0" applyFont="1" applyBorder="1" applyAlignment="1">
      <alignment horizontal="center" vertical="center"/>
    </xf>
    <xf numFmtId="0" fontId="1" fillId="0" borderId="46" xfId="0" applyFont="1" applyBorder="1" applyAlignment="1">
      <alignment horizontal="center" vertical="center"/>
    </xf>
    <xf numFmtId="0" fontId="1" fillId="0" borderId="47" xfId="0" applyFont="1" applyBorder="1" applyAlignment="1">
      <alignment horizontal="center" vertical="center"/>
    </xf>
    <xf numFmtId="49" fontId="16" fillId="0" borderId="1" xfId="4" applyNumberFormat="1" applyFont="1" applyBorder="1" applyAlignment="1">
      <alignment horizontal="center" vertical="center" wrapText="1"/>
    </xf>
    <xf numFmtId="0" fontId="20" fillId="0" borderId="0" xfId="0" applyFont="1" applyAlignment="1">
      <alignment horizontal="center" vertical="center"/>
    </xf>
    <xf numFmtId="0" fontId="20" fillId="0" borderId="0" xfId="0" applyFont="1" applyAlignment="1">
      <alignment horizontal="left" vertical="center" indent="1"/>
    </xf>
    <xf numFmtId="0" fontId="20" fillId="0" borderId="0" xfId="0" applyFont="1" applyAlignment="1">
      <alignment horizontal="left" vertical="center"/>
    </xf>
    <xf numFmtId="0" fontId="21" fillId="0" borderId="0" xfId="0" applyFont="1" applyAlignment="1">
      <alignment vertical="center"/>
    </xf>
    <xf numFmtId="0" fontId="20" fillId="0" borderId="48" xfId="0" applyFont="1" applyBorder="1" applyAlignment="1">
      <alignment horizontal="center" vertical="center" wrapText="1"/>
    </xf>
    <xf numFmtId="0" fontId="20" fillId="0" borderId="49" xfId="0" applyFont="1" applyBorder="1" applyAlignment="1">
      <alignment horizontal="center" vertical="center" wrapText="1"/>
    </xf>
    <xf numFmtId="0" fontId="20" fillId="0" borderId="50" xfId="0" applyFont="1" applyBorder="1" applyAlignment="1">
      <alignment horizontal="center" vertical="center" wrapText="1"/>
    </xf>
    <xf numFmtId="0" fontId="20" fillId="0" borderId="51" xfId="0" applyFont="1" applyBorder="1" applyAlignment="1">
      <alignment horizontal="center" vertical="center" wrapText="1"/>
    </xf>
    <xf numFmtId="0" fontId="20" fillId="0" borderId="52" xfId="0" applyFont="1" applyBorder="1" applyAlignment="1">
      <alignment horizontal="center" vertical="center" wrapText="1"/>
    </xf>
    <xf numFmtId="0" fontId="22" fillId="0" borderId="53" xfId="0" applyFont="1" applyBorder="1" applyAlignment="1">
      <alignment vertical="center" wrapText="1"/>
    </xf>
    <xf numFmtId="0" fontId="20" fillId="0" borderId="54" xfId="0" applyFont="1" applyBorder="1" applyAlignment="1">
      <alignment horizontal="center" vertical="center" wrapText="1"/>
    </xf>
    <xf numFmtId="0" fontId="23" fillId="0" borderId="53" xfId="0" applyFont="1" applyBorder="1" applyAlignment="1">
      <alignment vertical="center" wrapText="1"/>
    </xf>
    <xf numFmtId="0" fontId="24" fillId="0" borderId="52" xfId="0" applyFont="1" applyBorder="1" applyAlignment="1">
      <alignment vertical="center" wrapText="1"/>
    </xf>
    <xf numFmtId="0" fontId="25" fillId="0" borderId="0" xfId="0" applyFont="1" applyAlignment="1">
      <alignment vertical="center"/>
    </xf>
    <xf numFmtId="0" fontId="20" fillId="0" borderId="55" xfId="0" applyFont="1" applyBorder="1" applyAlignment="1">
      <alignment horizontal="center" vertical="center" wrapText="1"/>
    </xf>
    <xf numFmtId="0" fontId="20" fillId="0" borderId="56" xfId="0" applyFont="1" applyBorder="1" applyAlignment="1">
      <alignment vertical="center" wrapText="1"/>
    </xf>
    <xf numFmtId="0" fontId="20" fillId="0" borderId="57" xfId="0" applyFont="1" applyBorder="1" applyAlignment="1">
      <alignment horizontal="center" vertical="center" wrapText="1"/>
    </xf>
    <xf numFmtId="0" fontId="20" fillId="0" borderId="53" xfId="0" applyFont="1" applyBorder="1" applyAlignment="1">
      <alignment vertical="center" wrapText="1"/>
    </xf>
    <xf numFmtId="0" fontId="20" fillId="0" borderId="0" xfId="0" applyFont="1" applyAlignment="1">
      <alignment horizontal="right" vertical="center"/>
    </xf>
    <xf numFmtId="0" fontId="20" fillId="0" borderId="58" xfId="0" applyFont="1" applyBorder="1" applyAlignment="1">
      <alignment horizontal="center" vertical="center" wrapText="1"/>
    </xf>
    <xf numFmtId="0" fontId="20" fillId="0" borderId="59" xfId="0" applyFont="1" applyBorder="1" applyAlignment="1">
      <alignment horizontal="center" vertical="center" wrapText="1"/>
    </xf>
    <xf numFmtId="0" fontId="20" fillId="0" borderId="60" xfId="0" applyFont="1" applyBorder="1" applyAlignment="1">
      <alignment horizontal="center" vertical="center" wrapText="1"/>
    </xf>
    <xf numFmtId="0" fontId="22" fillId="0" borderId="61" xfId="0" applyFont="1" applyBorder="1" applyAlignment="1">
      <alignment vertical="center" wrapText="1"/>
    </xf>
    <xf numFmtId="0" fontId="23" fillId="0" borderId="61" xfId="0" applyFont="1" applyBorder="1" applyAlignment="1">
      <alignment vertical="center" wrapText="1"/>
    </xf>
    <xf numFmtId="0" fontId="24" fillId="0" borderId="60" xfId="0" applyFont="1" applyBorder="1" applyAlignment="1">
      <alignment vertical="center" wrapText="1"/>
    </xf>
    <xf numFmtId="0" fontId="20" fillId="0" borderId="0" xfId="0" applyFont="1" applyAlignment="1">
      <alignment vertical="center"/>
    </xf>
    <xf numFmtId="0" fontId="0" fillId="0" borderId="0" xfId="0" applyAlignment="1">
      <alignment horizontal="center" vertical="center"/>
    </xf>
    <xf numFmtId="0" fontId="0" fillId="0" borderId="0" xfId="0" applyAlignment="1">
      <alignment horizontal="left" vertical="center"/>
    </xf>
    <xf numFmtId="0" fontId="26" fillId="0" borderId="0" xfId="0" applyFont="1" applyAlignment="1">
      <alignment horizontal="center" vertical="center"/>
    </xf>
    <xf numFmtId="0" fontId="27" fillId="0" borderId="0" xfId="0" applyFont="1" applyAlignment="1">
      <alignment horizontal="center" vertical="center"/>
    </xf>
    <xf numFmtId="0" fontId="7" fillId="0" borderId="38" xfId="0" applyFont="1" applyBorder="1" applyAlignment="1">
      <alignment horizontal="left"/>
    </xf>
    <xf numFmtId="0" fontId="7" fillId="0" borderId="0" xfId="0" applyFont="1" applyAlignment="1">
      <alignment horizontal="left"/>
    </xf>
    <xf numFmtId="0" fontId="28" fillId="0" borderId="62" xfId="0" applyFont="1" applyBorder="1" applyAlignment="1">
      <alignment horizontal="center" vertical="center"/>
    </xf>
    <xf numFmtId="0" fontId="28" fillId="0" borderId="63" xfId="0" applyFont="1" applyBorder="1" applyAlignment="1">
      <alignment horizontal="center" vertical="center"/>
    </xf>
    <xf numFmtId="0" fontId="28" fillId="0" borderId="64" xfId="0" applyFont="1" applyBorder="1" applyAlignment="1">
      <alignment horizontal="center" vertical="center"/>
    </xf>
    <xf numFmtId="0" fontId="29" fillId="0" borderId="65" xfId="0" applyFont="1" applyBorder="1" applyAlignment="1">
      <alignment horizontal="center" vertical="center"/>
    </xf>
    <xf numFmtId="0" fontId="28" fillId="0" borderId="66" xfId="0" applyFont="1" applyBorder="1" applyAlignment="1">
      <alignment horizontal="center" vertical="center" wrapText="1"/>
    </xf>
    <xf numFmtId="0" fontId="28" fillId="0" borderId="67" xfId="0" applyFont="1" applyBorder="1" applyAlignment="1">
      <alignment horizontal="center" vertical="center" wrapText="1"/>
    </xf>
    <xf numFmtId="0" fontId="28" fillId="0" borderId="68" xfId="0" applyFont="1" applyBorder="1" applyAlignment="1">
      <alignment horizontal="center" vertical="center"/>
    </xf>
    <xf numFmtId="0" fontId="28" fillId="0" borderId="17" xfId="0" applyFont="1" applyBorder="1" applyAlignment="1">
      <alignment horizontal="center" vertical="center"/>
    </xf>
    <xf numFmtId="0" fontId="28" fillId="0" borderId="41" xfId="0" applyFont="1" applyBorder="1" applyAlignment="1">
      <alignment horizontal="center" vertical="center"/>
    </xf>
    <xf numFmtId="0" fontId="29" fillId="0" borderId="19" xfId="0" applyFont="1" applyBorder="1" applyAlignment="1">
      <alignment horizontal="center" vertical="center" wrapText="1"/>
    </xf>
    <xf numFmtId="0" fontId="28" fillId="0" borderId="17" xfId="0" applyFont="1" applyBorder="1" applyAlignment="1">
      <alignment horizontal="center" vertical="center" wrapText="1"/>
    </xf>
    <xf numFmtId="0" fontId="28" fillId="0" borderId="16" xfId="0" applyFont="1" applyBorder="1" applyAlignment="1">
      <alignment horizontal="center" vertical="center" wrapText="1"/>
    </xf>
    <xf numFmtId="0" fontId="28" fillId="0" borderId="69" xfId="0" applyFont="1" applyBorder="1" applyAlignment="1">
      <alignment horizontal="center" vertical="center" wrapText="1"/>
    </xf>
    <xf numFmtId="0" fontId="30" fillId="0" borderId="70" xfId="0" applyFont="1" applyBorder="1" applyAlignment="1">
      <alignment horizontal="center" vertical="center"/>
    </xf>
    <xf numFmtId="0" fontId="5" fillId="0" borderId="71" xfId="0" applyFont="1" applyBorder="1" applyAlignment="1">
      <alignment horizontal="left" vertical="center"/>
    </xf>
    <xf numFmtId="0" fontId="5" fillId="0" borderId="72" xfId="0" applyFont="1" applyBorder="1" applyAlignment="1">
      <alignment horizontal="left" vertical="center"/>
    </xf>
    <xf numFmtId="0" fontId="30" fillId="0" borderId="73" xfId="0" applyFont="1" applyBorder="1" applyAlignment="1">
      <alignment horizontal="center" vertical="center" wrapText="1"/>
    </xf>
    <xf numFmtId="0" fontId="30" fillId="0" borderId="73" xfId="0" applyFont="1" applyBorder="1" applyAlignment="1">
      <alignment horizontal="center" vertical="center"/>
    </xf>
    <xf numFmtId="0" fontId="30" fillId="0" borderId="72" xfId="0" applyFont="1" applyBorder="1" applyAlignment="1">
      <alignment horizontal="center" vertical="center"/>
    </xf>
    <xf numFmtId="0" fontId="30" fillId="0" borderId="74" xfId="0" applyFont="1" applyBorder="1" applyAlignment="1">
      <alignment horizontal="center" vertical="center"/>
    </xf>
    <xf numFmtId="0" fontId="30" fillId="0" borderId="20" xfId="0" applyFont="1" applyBorder="1" applyAlignment="1">
      <alignment horizontal="center" vertical="center"/>
    </xf>
    <xf numFmtId="0" fontId="5" fillId="0" borderId="26" xfId="0" applyFont="1" applyBorder="1" applyAlignment="1">
      <alignment horizontal="left" vertical="center"/>
    </xf>
    <xf numFmtId="0" fontId="5" fillId="0" borderId="21" xfId="0" applyFont="1" applyBorder="1" applyAlignment="1">
      <alignment horizontal="left" vertical="center"/>
    </xf>
    <xf numFmtId="0" fontId="30" fillId="0" borderId="1" xfId="0" applyFont="1" applyBorder="1" applyAlignment="1">
      <alignment horizontal="center" vertical="center" wrapText="1"/>
    </xf>
    <xf numFmtId="0" fontId="30" fillId="0" borderId="1" xfId="0" applyFont="1" applyBorder="1" applyAlignment="1">
      <alignment horizontal="center" vertical="center"/>
    </xf>
    <xf numFmtId="0" fontId="30" fillId="0" borderId="21" xfId="0" applyFont="1" applyBorder="1" applyAlignment="1">
      <alignment horizontal="center" vertical="center"/>
    </xf>
    <xf numFmtId="0" fontId="30" fillId="0" borderId="27" xfId="0" applyFont="1" applyBorder="1" applyAlignment="1">
      <alignment horizontal="center" vertical="center"/>
    </xf>
    <xf numFmtId="0" fontId="5" fillId="0" borderId="1" xfId="0" applyFont="1" applyBorder="1" applyAlignment="1">
      <alignment horizontal="justify"/>
    </xf>
    <xf numFmtId="0" fontId="5" fillId="0" borderId="20" xfId="0" applyFont="1" applyBorder="1" applyAlignment="1">
      <alignment horizontal="center" vertical="center"/>
    </xf>
    <xf numFmtId="0" fontId="5" fillId="0" borderId="26" xfId="0" applyFont="1" applyBorder="1" applyAlignment="1">
      <alignment horizontal="center" vertical="center"/>
    </xf>
    <xf numFmtId="0" fontId="5" fillId="0" borderId="21" xfId="0" applyFont="1" applyBorder="1" applyAlignment="1">
      <alignment horizontal="left" vertical="center" wrapText="1"/>
    </xf>
    <xf numFmtId="0" fontId="5" fillId="0" borderId="0" xfId="0" applyFont="1" applyAlignment="1">
      <alignment horizontal="left" vertical="center"/>
    </xf>
    <xf numFmtId="0" fontId="5" fillId="0" borderId="42" xfId="0" applyFont="1" applyBorder="1" applyAlignment="1">
      <alignment horizontal="left" vertical="center"/>
    </xf>
    <xf numFmtId="0" fontId="5" fillId="0" borderId="1" xfId="0" applyFont="1" applyBorder="1" applyAlignment="1">
      <alignment vertical="center" wrapText="1"/>
    </xf>
    <xf numFmtId="0" fontId="30" fillId="0" borderId="21" xfId="0" applyFont="1" applyBorder="1" applyAlignment="1">
      <alignment horizontal="left" vertical="center" wrapText="1"/>
    </xf>
    <xf numFmtId="0" fontId="30" fillId="0" borderId="21" xfId="0" applyFont="1" applyBorder="1" applyAlignment="1">
      <alignment horizontal="left" vertical="center"/>
    </xf>
    <xf numFmtId="0" fontId="28" fillId="0" borderId="32" xfId="0" applyFont="1" applyBorder="1" applyAlignment="1">
      <alignment horizontal="left" vertical="top"/>
    </xf>
    <xf numFmtId="0" fontId="5" fillId="0" borderId="33" xfId="0" applyFont="1" applyBorder="1" applyAlignment="1">
      <alignment horizontal="left" vertical="top"/>
    </xf>
    <xf numFmtId="0" fontId="5" fillId="0" borderId="75" xfId="0" applyFont="1" applyBorder="1" applyAlignment="1">
      <alignment horizontal="left" vertical="top"/>
    </xf>
    <xf numFmtId="0" fontId="5" fillId="0" borderId="0" xfId="0" applyFont="1" applyAlignment="1">
      <alignment horizontal="center" vertical="center"/>
    </xf>
    <xf numFmtId="0" fontId="30" fillId="0" borderId="0" xfId="0" applyFont="1" applyAlignment="1">
      <alignment horizontal="left" vertical="center"/>
    </xf>
    <xf numFmtId="0" fontId="30" fillId="0" borderId="0" xfId="0" applyFont="1" applyAlignment="1">
      <alignment horizontal="center" vertical="center"/>
    </xf>
    <xf numFmtId="0" fontId="30" fillId="0" borderId="0" xfId="0" applyFont="1" applyAlignment="1">
      <alignment horizontal="left"/>
    </xf>
    <xf numFmtId="0" fontId="30" fillId="0" borderId="0" xfId="0" applyFont="1" applyAlignment="1">
      <alignment horizontal="center"/>
    </xf>
    <xf numFmtId="0" fontId="31" fillId="0" borderId="0" xfId="0" applyFont="1" applyAlignment="1">
      <alignment horizontal="center" vertical="center"/>
    </xf>
    <xf numFmtId="1" fontId="16" fillId="0" borderId="1" xfId="4" applyNumberFormat="1" applyFont="1" applyBorder="1" applyAlignment="1" quotePrefix="1">
      <alignment horizontal="center" vertical="center" wrapText="1"/>
    </xf>
    <xf numFmtId="0" fontId="1" fillId="2" borderId="1" xfId="61" applyFont="1" applyFill="1" applyBorder="1" applyAlignment="1" quotePrefix="1">
      <alignment vertical="center"/>
    </xf>
    <xf numFmtId="0" fontId="1" fillId="0" borderId="1" xfId="0" applyFont="1" applyBorder="1" applyAlignment="1" quotePrefix="1">
      <alignment horizontal="left" vertical="center" wrapText="1"/>
    </xf>
    <xf numFmtId="0" fontId="1" fillId="0" borderId="1" xfId="61" applyFont="1" applyBorder="1" applyAlignment="1" quotePrefix="1">
      <alignment vertical="center"/>
    </xf>
  </cellXfs>
  <cellStyles count="77">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 name="Comma [0] 2" xfId="49"/>
    <cellStyle name="Comma [0] 3" xfId="50"/>
    <cellStyle name="Comma [0] 3 2" xfId="51"/>
    <cellStyle name="Comma [0] 4" xfId="52"/>
    <cellStyle name="Comma [0] 5" xfId="53"/>
    <cellStyle name="Comma 2" xfId="54"/>
    <cellStyle name="Comma 3" xfId="55"/>
    <cellStyle name="Comma 4" xfId="56"/>
    <cellStyle name="Comma 5" xfId="57"/>
    <cellStyle name="Comma 6" xfId="58"/>
    <cellStyle name="Normal 10" xfId="59"/>
    <cellStyle name="Normal 10 2" xfId="60"/>
    <cellStyle name="Normal 11" xfId="61"/>
    <cellStyle name="Normal 12" xfId="62"/>
    <cellStyle name="Normal 2" xfId="63"/>
    <cellStyle name="Normal 2 2" xfId="64"/>
    <cellStyle name="Normal 2 3" xfId="65"/>
    <cellStyle name="Normal 3" xfId="66"/>
    <cellStyle name="Normal 3 2" xfId="67"/>
    <cellStyle name="Normal 4" xfId="68"/>
    <cellStyle name="Normal 5" xfId="69"/>
    <cellStyle name="Normal 6" xfId="70"/>
    <cellStyle name="Normal 7" xfId="71"/>
    <cellStyle name="Normal 7 2" xfId="72"/>
    <cellStyle name="Normal 8" xfId="73"/>
    <cellStyle name="Normal 8 2" xfId="74"/>
    <cellStyle name="Normal 9" xfId="75"/>
    <cellStyle name="Percent 2" xfId="76"/>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4" Type="http://schemas.openxmlformats.org/officeDocument/2006/relationships/styles" Target="styles.xml"/><Relationship Id="rId33" Type="http://schemas.openxmlformats.org/officeDocument/2006/relationships/sharedStrings" Target="sharedStrings.xml"/><Relationship Id="rId32" Type="http://schemas.openxmlformats.org/officeDocument/2006/relationships/theme" Target="theme/theme1.xml"/><Relationship Id="rId31" Type="http://schemas.openxmlformats.org/officeDocument/2006/relationships/externalLink" Target="externalLinks/externalLink3.xml"/><Relationship Id="rId30" Type="http://schemas.openxmlformats.org/officeDocument/2006/relationships/externalLink" Target="externalLinks/externalLink2.xml"/><Relationship Id="rId3" Type="http://schemas.openxmlformats.org/officeDocument/2006/relationships/worksheet" Target="worksheets/sheet3.xml"/><Relationship Id="rId29" Type="http://schemas.openxmlformats.org/officeDocument/2006/relationships/externalLink" Target="externalLinks/externalLink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74295</xdr:colOff>
      <xdr:row>4</xdr:row>
      <xdr:rowOff>17145</xdr:rowOff>
    </xdr:from>
    <xdr:to>
      <xdr:col>9</xdr:col>
      <xdr:colOff>323215</xdr:colOff>
      <xdr:row>12</xdr:row>
      <xdr:rowOff>110490</xdr:rowOff>
    </xdr:to>
    <xdr:pic>
      <xdr:nvPicPr>
        <xdr:cNvPr id="3" name="Picture 2" descr="WhatsApp Image 2024-11-18 at 11.54.00"/>
        <xdr:cNvPicPr>
          <a:picLocks noChangeAspect="1"/>
        </xdr:cNvPicPr>
      </xdr:nvPicPr>
      <xdr:blipFill>
        <a:blip r:embed="rId1"/>
        <a:srcRect l="11010" r="18940" b="3251"/>
        <a:stretch>
          <a:fillRect/>
        </a:stretch>
      </xdr:blipFill>
      <xdr:spPr>
        <a:xfrm>
          <a:off x="74295" y="804545"/>
          <a:ext cx="5373370" cy="3439795"/>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9</xdr:col>
      <xdr:colOff>95250</xdr:colOff>
      <xdr:row>6</xdr:row>
      <xdr:rowOff>133213</xdr:rowOff>
    </xdr:from>
    <xdr:to>
      <xdr:col>9</xdr:col>
      <xdr:colOff>180473</xdr:colOff>
      <xdr:row>6</xdr:row>
      <xdr:rowOff>211418</xdr:rowOff>
    </xdr:to>
    <xdr:sp>
      <xdr:nvSpPr>
        <xdr:cNvPr id="2" name="5-Point Star 1"/>
        <xdr:cNvSpPr/>
      </xdr:nvSpPr>
      <xdr:spPr>
        <a:xfrm>
          <a:off x="5029200" y="1101090"/>
          <a:ext cx="85090" cy="78105"/>
        </a:xfrm>
        <a:prstGeom prst="star5">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97255</xdr:colOff>
      <xdr:row>6</xdr:row>
      <xdr:rowOff>137009</xdr:rowOff>
    </xdr:from>
    <xdr:to>
      <xdr:col>10</xdr:col>
      <xdr:colOff>182478</xdr:colOff>
      <xdr:row>6</xdr:row>
      <xdr:rowOff>215214</xdr:rowOff>
    </xdr:to>
    <xdr:sp>
      <xdr:nvSpPr>
        <xdr:cNvPr id="3" name="5-Point Star 2"/>
        <xdr:cNvSpPr/>
      </xdr:nvSpPr>
      <xdr:spPr>
        <a:xfrm>
          <a:off x="5361305" y="1104900"/>
          <a:ext cx="85090" cy="78105"/>
        </a:xfrm>
        <a:prstGeom prst="star5">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52136</xdr:colOff>
      <xdr:row>7</xdr:row>
      <xdr:rowOff>186428</xdr:rowOff>
    </xdr:from>
    <xdr:to>
      <xdr:col>8</xdr:col>
      <xdr:colOff>137359</xdr:colOff>
      <xdr:row>7</xdr:row>
      <xdr:rowOff>264633</xdr:rowOff>
    </xdr:to>
    <xdr:sp>
      <xdr:nvSpPr>
        <xdr:cNvPr id="4" name="5-Point Star 3"/>
        <xdr:cNvSpPr/>
      </xdr:nvSpPr>
      <xdr:spPr>
        <a:xfrm>
          <a:off x="4655820" y="1535430"/>
          <a:ext cx="85090" cy="78105"/>
        </a:xfrm>
        <a:prstGeom prst="star5">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184483</xdr:colOff>
      <xdr:row>7</xdr:row>
      <xdr:rowOff>188433</xdr:rowOff>
    </xdr:from>
    <xdr:to>
      <xdr:col>8</xdr:col>
      <xdr:colOff>269706</xdr:colOff>
      <xdr:row>7</xdr:row>
      <xdr:rowOff>266638</xdr:rowOff>
    </xdr:to>
    <xdr:sp>
      <xdr:nvSpPr>
        <xdr:cNvPr id="5" name="5-Point Star 4"/>
        <xdr:cNvSpPr/>
      </xdr:nvSpPr>
      <xdr:spPr>
        <a:xfrm>
          <a:off x="4787900" y="1537335"/>
          <a:ext cx="85090" cy="78105"/>
        </a:xfrm>
        <a:prstGeom prst="star5">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56146</xdr:colOff>
      <xdr:row>7</xdr:row>
      <xdr:rowOff>189848</xdr:rowOff>
    </xdr:from>
    <xdr:to>
      <xdr:col>5</xdr:col>
      <xdr:colOff>113685</xdr:colOff>
      <xdr:row>7</xdr:row>
      <xdr:rowOff>236229</xdr:rowOff>
    </xdr:to>
    <xdr:sp>
      <xdr:nvSpPr>
        <xdr:cNvPr id="6" name="5-Point Star 5"/>
        <xdr:cNvSpPr/>
      </xdr:nvSpPr>
      <xdr:spPr>
        <a:xfrm>
          <a:off x="3669030" y="1538605"/>
          <a:ext cx="57785" cy="46990"/>
        </a:xfrm>
        <a:prstGeom prst="star5">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208546</xdr:colOff>
      <xdr:row>7</xdr:row>
      <xdr:rowOff>191691</xdr:rowOff>
    </xdr:from>
    <xdr:to>
      <xdr:col>5</xdr:col>
      <xdr:colOff>266085</xdr:colOff>
      <xdr:row>7</xdr:row>
      <xdr:rowOff>238072</xdr:rowOff>
    </xdr:to>
    <xdr:sp>
      <xdr:nvSpPr>
        <xdr:cNvPr id="7" name="5-Point Star 6"/>
        <xdr:cNvSpPr/>
      </xdr:nvSpPr>
      <xdr:spPr>
        <a:xfrm>
          <a:off x="3821430" y="1540510"/>
          <a:ext cx="57785" cy="46355"/>
        </a:xfrm>
        <a:prstGeom prst="star5">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136648</xdr:colOff>
      <xdr:row>7</xdr:row>
      <xdr:rowOff>119792</xdr:rowOff>
    </xdr:from>
    <xdr:to>
      <xdr:col>5</xdr:col>
      <xdr:colOff>194187</xdr:colOff>
      <xdr:row>7</xdr:row>
      <xdr:rowOff>166173</xdr:rowOff>
    </xdr:to>
    <xdr:sp>
      <xdr:nvSpPr>
        <xdr:cNvPr id="8" name="5-Point Star 7"/>
        <xdr:cNvSpPr/>
      </xdr:nvSpPr>
      <xdr:spPr>
        <a:xfrm>
          <a:off x="3749675" y="1468755"/>
          <a:ext cx="57150" cy="46355"/>
        </a:xfrm>
        <a:prstGeom prst="star5">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52136</xdr:colOff>
      <xdr:row>8</xdr:row>
      <xdr:rowOff>186428</xdr:rowOff>
    </xdr:from>
    <xdr:to>
      <xdr:col>5</xdr:col>
      <xdr:colOff>137359</xdr:colOff>
      <xdr:row>8</xdr:row>
      <xdr:rowOff>264633</xdr:rowOff>
    </xdr:to>
    <xdr:sp>
      <xdr:nvSpPr>
        <xdr:cNvPr id="9" name="5-Point Star 8"/>
        <xdr:cNvSpPr/>
      </xdr:nvSpPr>
      <xdr:spPr>
        <a:xfrm>
          <a:off x="3665220" y="1916430"/>
          <a:ext cx="85090" cy="78105"/>
        </a:xfrm>
        <a:prstGeom prst="star5">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184483</xdr:colOff>
      <xdr:row>8</xdr:row>
      <xdr:rowOff>188433</xdr:rowOff>
    </xdr:from>
    <xdr:to>
      <xdr:col>5</xdr:col>
      <xdr:colOff>269706</xdr:colOff>
      <xdr:row>8</xdr:row>
      <xdr:rowOff>266638</xdr:rowOff>
    </xdr:to>
    <xdr:sp>
      <xdr:nvSpPr>
        <xdr:cNvPr id="10" name="5-Point Star 9"/>
        <xdr:cNvSpPr/>
      </xdr:nvSpPr>
      <xdr:spPr>
        <a:xfrm>
          <a:off x="3797300" y="1918335"/>
          <a:ext cx="85090" cy="78105"/>
        </a:xfrm>
        <a:prstGeom prst="star5">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95250</xdr:colOff>
      <xdr:row>9</xdr:row>
      <xdr:rowOff>133213</xdr:rowOff>
    </xdr:from>
    <xdr:to>
      <xdr:col>10</xdr:col>
      <xdr:colOff>180473</xdr:colOff>
      <xdr:row>9</xdr:row>
      <xdr:rowOff>211418</xdr:rowOff>
    </xdr:to>
    <xdr:sp>
      <xdr:nvSpPr>
        <xdr:cNvPr id="11" name="5-Point Star 10"/>
        <xdr:cNvSpPr/>
      </xdr:nvSpPr>
      <xdr:spPr>
        <a:xfrm>
          <a:off x="5359400" y="2244090"/>
          <a:ext cx="85090" cy="78105"/>
        </a:xfrm>
        <a:prstGeom prst="star5">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95250</xdr:colOff>
      <xdr:row>9</xdr:row>
      <xdr:rowOff>133213</xdr:rowOff>
    </xdr:from>
    <xdr:to>
      <xdr:col>9</xdr:col>
      <xdr:colOff>180473</xdr:colOff>
      <xdr:row>9</xdr:row>
      <xdr:rowOff>211418</xdr:rowOff>
    </xdr:to>
    <xdr:sp>
      <xdr:nvSpPr>
        <xdr:cNvPr id="12" name="5-Point Star 11"/>
        <xdr:cNvSpPr/>
      </xdr:nvSpPr>
      <xdr:spPr>
        <a:xfrm>
          <a:off x="5029200" y="2244090"/>
          <a:ext cx="85090" cy="78105"/>
        </a:xfrm>
        <a:prstGeom prst="star5">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95250</xdr:colOff>
      <xdr:row>11</xdr:row>
      <xdr:rowOff>133213</xdr:rowOff>
    </xdr:from>
    <xdr:to>
      <xdr:col>11</xdr:col>
      <xdr:colOff>180473</xdr:colOff>
      <xdr:row>11</xdr:row>
      <xdr:rowOff>211418</xdr:rowOff>
    </xdr:to>
    <xdr:sp>
      <xdr:nvSpPr>
        <xdr:cNvPr id="13" name="5-Point Star 12"/>
        <xdr:cNvSpPr/>
      </xdr:nvSpPr>
      <xdr:spPr>
        <a:xfrm>
          <a:off x="5689600" y="3006090"/>
          <a:ext cx="85090" cy="78105"/>
        </a:xfrm>
        <a:prstGeom prst="star5">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95250</xdr:colOff>
      <xdr:row>12</xdr:row>
      <xdr:rowOff>133213</xdr:rowOff>
    </xdr:from>
    <xdr:to>
      <xdr:col>10</xdr:col>
      <xdr:colOff>180473</xdr:colOff>
      <xdr:row>12</xdr:row>
      <xdr:rowOff>211418</xdr:rowOff>
    </xdr:to>
    <xdr:sp>
      <xdr:nvSpPr>
        <xdr:cNvPr id="14" name="5-Point Star 13"/>
        <xdr:cNvSpPr/>
      </xdr:nvSpPr>
      <xdr:spPr>
        <a:xfrm>
          <a:off x="5359400" y="3387090"/>
          <a:ext cx="85090" cy="78105"/>
        </a:xfrm>
        <a:prstGeom prst="star5">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56146</xdr:colOff>
      <xdr:row>10</xdr:row>
      <xdr:rowOff>189848</xdr:rowOff>
    </xdr:from>
    <xdr:to>
      <xdr:col>6</xdr:col>
      <xdr:colOff>113685</xdr:colOff>
      <xdr:row>10</xdr:row>
      <xdr:rowOff>236229</xdr:rowOff>
    </xdr:to>
    <xdr:sp>
      <xdr:nvSpPr>
        <xdr:cNvPr id="15" name="5-Point Star 14"/>
        <xdr:cNvSpPr/>
      </xdr:nvSpPr>
      <xdr:spPr>
        <a:xfrm>
          <a:off x="3999230" y="2681605"/>
          <a:ext cx="57785" cy="46990"/>
        </a:xfrm>
        <a:prstGeom prst="star5">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208546</xdr:colOff>
      <xdr:row>10</xdr:row>
      <xdr:rowOff>191691</xdr:rowOff>
    </xdr:from>
    <xdr:to>
      <xdr:col>6</xdr:col>
      <xdr:colOff>266085</xdr:colOff>
      <xdr:row>10</xdr:row>
      <xdr:rowOff>238072</xdr:rowOff>
    </xdr:to>
    <xdr:sp>
      <xdr:nvSpPr>
        <xdr:cNvPr id="16" name="5-Point Star 15"/>
        <xdr:cNvSpPr/>
      </xdr:nvSpPr>
      <xdr:spPr>
        <a:xfrm>
          <a:off x="4151630" y="2683510"/>
          <a:ext cx="57785" cy="46355"/>
        </a:xfrm>
        <a:prstGeom prst="star5">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136648</xdr:colOff>
      <xdr:row>10</xdr:row>
      <xdr:rowOff>119792</xdr:rowOff>
    </xdr:from>
    <xdr:to>
      <xdr:col>6</xdr:col>
      <xdr:colOff>194187</xdr:colOff>
      <xdr:row>10</xdr:row>
      <xdr:rowOff>166173</xdr:rowOff>
    </xdr:to>
    <xdr:sp>
      <xdr:nvSpPr>
        <xdr:cNvPr id="17" name="5-Point Star 16"/>
        <xdr:cNvSpPr/>
      </xdr:nvSpPr>
      <xdr:spPr>
        <a:xfrm>
          <a:off x="4079875" y="2611755"/>
          <a:ext cx="57150" cy="46355"/>
        </a:xfrm>
        <a:prstGeom prst="star5">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56146</xdr:colOff>
      <xdr:row>10</xdr:row>
      <xdr:rowOff>189848</xdr:rowOff>
    </xdr:from>
    <xdr:to>
      <xdr:col>7</xdr:col>
      <xdr:colOff>113685</xdr:colOff>
      <xdr:row>10</xdr:row>
      <xdr:rowOff>236229</xdr:rowOff>
    </xdr:to>
    <xdr:sp>
      <xdr:nvSpPr>
        <xdr:cNvPr id="18" name="5-Point Star 17"/>
        <xdr:cNvSpPr/>
      </xdr:nvSpPr>
      <xdr:spPr>
        <a:xfrm>
          <a:off x="4329430" y="2681605"/>
          <a:ext cx="57785" cy="46990"/>
        </a:xfrm>
        <a:prstGeom prst="star5">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208546</xdr:colOff>
      <xdr:row>10</xdr:row>
      <xdr:rowOff>191691</xdr:rowOff>
    </xdr:from>
    <xdr:to>
      <xdr:col>7</xdr:col>
      <xdr:colOff>266085</xdr:colOff>
      <xdr:row>10</xdr:row>
      <xdr:rowOff>238072</xdr:rowOff>
    </xdr:to>
    <xdr:sp>
      <xdr:nvSpPr>
        <xdr:cNvPr id="19" name="5-Point Star 18"/>
        <xdr:cNvSpPr/>
      </xdr:nvSpPr>
      <xdr:spPr>
        <a:xfrm>
          <a:off x="4481830" y="2683510"/>
          <a:ext cx="57785" cy="46355"/>
        </a:xfrm>
        <a:prstGeom prst="star5">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136648</xdr:colOff>
      <xdr:row>10</xdr:row>
      <xdr:rowOff>119792</xdr:rowOff>
    </xdr:from>
    <xdr:to>
      <xdr:col>7</xdr:col>
      <xdr:colOff>194187</xdr:colOff>
      <xdr:row>10</xdr:row>
      <xdr:rowOff>166173</xdr:rowOff>
    </xdr:to>
    <xdr:sp>
      <xdr:nvSpPr>
        <xdr:cNvPr id="20" name="5-Point Star 19"/>
        <xdr:cNvSpPr/>
      </xdr:nvSpPr>
      <xdr:spPr>
        <a:xfrm>
          <a:off x="4410075" y="2611755"/>
          <a:ext cx="57150" cy="46355"/>
        </a:xfrm>
        <a:prstGeom prst="star5">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56146</xdr:colOff>
      <xdr:row>13</xdr:row>
      <xdr:rowOff>189848</xdr:rowOff>
    </xdr:from>
    <xdr:to>
      <xdr:col>8</xdr:col>
      <xdr:colOff>113685</xdr:colOff>
      <xdr:row>13</xdr:row>
      <xdr:rowOff>236229</xdr:rowOff>
    </xdr:to>
    <xdr:sp>
      <xdr:nvSpPr>
        <xdr:cNvPr id="21" name="5-Point Star 20"/>
        <xdr:cNvSpPr/>
      </xdr:nvSpPr>
      <xdr:spPr>
        <a:xfrm>
          <a:off x="4659630" y="3824605"/>
          <a:ext cx="57785" cy="46990"/>
        </a:xfrm>
        <a:prstGeom prst="star5">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208546</xdr:colOff>
      <xdr:row>13</xdr:row>
      <xdr:rowOff>191691</xdr:rowOff>
    </xdr:from>
    <xdr:to>
      <xdr:col>8</xdr:col>
      <xdr:colOff>266085</xdr:colOff>
      <xdr:row>13</xdr:row>
      <xdr:rowOff>238072</xdr:rowOff>
    </xdr:to>
    <xdr:sp>
      <xdr:nvSpPr>
        <xdr:cNvPr id="22" name="5-Point Star 21"/>
        <xdr:cNvSpPr/>
      </xdr:nvSpPr>
      <xdr:spPr>
        <a:xfrm>
          <a:off x="4812030" y="3826510"/>
          <a:ext cx="57785" cy="46355"/>
        </a:xfrm>
        <a:prstGeom prst="star5">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136648</xdr:colOff>
      <xdr:row>13</xdr:row>
      <xdr:rowOff>119792</xdr:rowOff>
    </xdr:from>
    <xdr:to>
      <xdr:col>8</xdr:col>
      <xdr:colOff>194187</xdr:colOff>
      <xdr:row>13</xdr:row>
      <xdr:rowOff>166173</xdr:rowOff>
    </xdr:to>
    <xdr:sp>
      <xdr:nvSpPr>
        <xdr:cNvPr id="23" name="5-Point Star 22"/>
        <xdr:cNvSpPr/>
      </xdr:nvSpPr>
      <xdr:spPr>
        <a:xfrm>
          <a:off x="4740275" y="3754755"/>
          <a:ext cx="57150" cy="46355"/>
        </a:xfrm>
        <a:prstGeom prst="star5">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56146</xdr:colOff>
      <xdr:row>13</xdr:row>
      <xdr:rowOff>189848</xdr:rowOff>
    </xdr:from>
    <xdr:to>
      <xdr:col>1</xdr:col>
      <xdr:colOff>113685</xdr:colOff>
      <xdr:row>13</xdr:row>
      <xdr:rowOff>236229</xdr:rowOff>
    </xdr:to>
    <xdr:sp>
      <xdr:nvSpPr>
        <xdr:cNvPr id="24" name="5-Point Star 23"/>
        <xdr:cNvSpPr/>
      </xdr:nvSpPr>
      <xdr:spPr>
        <a:xfrm>
          <a:off x="2348230" y="3824605"/>
          <a:ext cx="57785" cy="46990"/>
        </a:xfrm>
        <a:prstGeom prst="star5">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208546</xdr:colOff>
      <xdr:row>13</xdr:row>
      <xdr:rowOff>191691</xdr:rowOff>
    </xdr:from>
    <xdr:to>
      <xdr:col>1</xdr:col>
      <xdr:colOff>266085</xdr:colOff>
      <xdr:row>13</xdr:row>
      <xdr:rowOff>238072</xdr:rowOff>
    </xdr:to>
    <xdr:sp>
      <xdr:nvSpPr>
        <xdr:cNvPr id="25" name="5-Point Star 24"/>
        <xdr:cNvSpPr/>
      </xdr:nvSpPr>
      <xdr:spPr>
        <a:xfrm>
          <a:off x="2500630" y="3826510"/>
          <a:ext cx="57785" cy="46355"/>
        </a:xfrm>
        <a:prstGeom prst="star5">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136648</xdr:colOff>
      <xdr:row>13</xdr:row>
      <xdr:rowOff>119792</xdr:rowOff>
    </xdr:from>
    <xdr:to>
      <xdr:col>1</xdr:col>
      <xdr:colOff>194187</xdr:colOff>
      <xdr:row>13</xdr:row>
      <xdr:rowOff>166173</xdr:rowOff>
    </xdr:to>
    <xdr:sp>
      <xdr:nvSpPr>
        <xdr:cNvPr id="26" name="5-Point Star 25"/>
        <xdr:cNvSpPr/>
      </xdr:nvSpPr>
      <xdr:spPr>
        <a:xfrm>
          <a:off x="2428875" y="3754755"/>
          <a:ext cx="57150" cy="46355"/>
        </a:xfrm>
        <a:prstGeom prst="star5">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191976</xdr:colOff>
      <xdr:row>3</xdr:row>
      <xdr:rowOff>73837</xdr:rowOff>
    </xdr:from>
    <xdr:to>
      <xdr:col>16</xdr:col>
      <xdr:colOff>295350</xdr:colOff>
      <xdr:row>25</xdr:row>
      <xdr:rowOff>116207</xdr:rowOff>
    </xdr:to>
    <xdr:pic>
      <xdr:nvPicPr>
        <xdr:cNvPr id="4" name="Picture 3"/>
        <xdr:cNvPicPr>
          <a:picLocks noChangeAspect="1"/>
        </xdr:cNvPicPr>
      </xdr:nvPicPr>
      <xdr:blipFill>
        <a:blip r:embed="rId1">
          <a:extLst>
            <a:ext uri="{28A0092B-C50C-407E-A947-70E740481C1C}">
              <a14:useLocalDpi xmlns:a14="http://schemas.microsoft.com/office/drawing/2010/main" val="0"/>
            </a:ext>
          </a:extLst>
        </a:blip>
        <a:stretch>
          <a:fillRect/>
        </a:stretch>
      </xdr:blipFill>
      <xdr:spPr>
        <a:xfrm>
          <a:off x="1049020" y="673735"/>
          <a:ext cx="7875905" cy="437324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PJMdESA%202228\Form_Rapermen_Pemdes_141007\Form_Rapermen_PPD_Perancanaan_141007\FORM%20PELAKSANAAN%20PEMBANGUNAN%20DESA\Form.25.b.%20Lembar%20Catatan%20Pemeriksaan%20Desai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orm_Rapermen_Pemdes_141007\Form_Rapermen_PPD_Perancanaan_141007\FORM%20PELAKSANAAN%20PEMBANGUNAN%20DESA\Form.25.b.%20Lembar%20Catatan%20Pemeriksaan%20Desain.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file:///C:\Users\KABTORDESA\Downloads\FORM MUSDUS.xlsm"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25.b LEMBAR CATATAN"/>
    </sheetNames>
    <sheetDataSet>
      <sheetData sheetId="0"/>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F-25.b LEMBAR CATATAN"/>
    </sheetNames>
    <sheetDataSet>
      <sheetData sheetId="0"/>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INPUT"/>
      <sheetName val="hasil musdus pitrosari"/>
      <sheetName val="PEMETAAN"/>
    </sheetNames>
    <sheetDataSet>
      <sheetData sheetId="0" refreshError="1"/>
      <sheetData sheetId="1" refreshError="1"/>
      <sheetData sheetId="2" refreshError="1">
        <row r="34">
          <cell r="D34" t="str">
            <v>Pelatihan Kesenian Rebana</v>
          </cell>
        </row>
        <row r="50">
          <cell r="D50" t="str">
            <v>Pelatihan SDM Lembaga Desa</v>
          </cell>
        </row>
        <row r="78">
          <cell r="D78" t="str">
            <v>Pelatihan Ketrampilan kerja</v>
          </cell>
        </row>
        <row r="80">
          <cell r="D80" t="str">
            <v>Pelatihan Usaha RTM (ternak)</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1.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4"/>
  <sheetViews>
    <sheetView view="pageBreakPreview" zoomScale="60" zoomScaleNormal="78" workbookViewId="0">
      <selection activeCell="G48" sqref="G48:G52"/>
    </sheetView>
  </sheetViews>
  <sheetFormatPr defaultColWidth="9" defaultRowHeight="14.5" outlineLevelCol="6"/>
  <cols>
    <col min="1" max="1" width="5.54545454545455" style="505" customWidth="1"/>
    <col min="2" max="2" width="5.54545454545455" style="506" customWidth="1"/>
    <col min="3" max="3" width="63.1818181818182" style="506" customWidth="1"/>
    <col min="4" max="4" width="17.7272727272727" style="507" customWidth="1"/>
    <col min="5" max="5" width="15.1818181818182" style="505" customWidth="1"/>
    <col min="6" max="6" width="9.45454545454546" style="505" customWidth="1"/>
    <col min="7" max="7" width="28.7272727272727" style="505" customWidth="1"/>
    <col min="257" max="258" width="5.54545454545455" customWidth="1"/>
    <col min="259" max="259" width="63.1818181818182" customWidth="1"/>
    <col min="260" max="260" width="17.7272727272727" customWidth="1"/>
    <col min="261" max="261" width="15.1818181818182" customWidth="1"/>
    <col min="262" max="262" width="9.45454545454546" customWidth="1"/>
    <col min="263" max="263" width="28.7272727272727" customWidth="1"/>
    <col min="513" max="514" width="5.54545454545455" customWidth="1"/>
    <col min="515" max="515" width="63.1818181818182" customWidth="1"/>
    <col min="516" max="516" width="17.7272727272727" customWidth="1"/>
    <col min="517" max="517" width="15.1818181818182" customWidth="1"/>
    <col min="518" max="518" width="9.45454545454546" customWidth="1"/>
    <col min="519" max="519" width="28.7272727272727" customWidth="1"/>
    <col min="769" max="770" width="5.54545454545455" customWidth="1"/>
    <col min="771" max="771" width="63.1818181818182" customWidth="1"/>
    <col min="772" max="772" width="17.7272727272727" customWidth="1"/>
    <col min="773" max="773" width="15.1818181818182" customWidth="1"/>
    <col min="774" max="774" width="9.45454545454546" customWidth="1"/>
    <col min="775" max="775" width="28.7272727272727" customWidth="1"/>
    <col min="1025" max="1026" width="5.54545454545455" customWidth="1"/>
    <col min="1027" max="1027" width="63.1818181818182" customWidth="1"/>
    <col min="1028" max="1028" width="17.7272727272727" customWidth="1"/>
    <col min="1029" max="1029" width="15.1818181818182" customWidth="1"/>
    <col min="1030" max="1030" width="9.45454545454546" customWidth="1"/>
    <col min="1031" max="1031" width="28.7272727272727" customWidth="1"/>
    <col min="1281" max="1282" width="5.54545454545455" customWidth="1"/>
    <col min="1283" max="1283" width="63.1818181818182" customWidth="1"/>
    <col min="1284" max="1284" width="17.7272727272727" customWidth="1"/>
    <col min="1285" max="1285" width="15.1818181818182" customWidth="1"/>
    <col min="1286" max="1286" width="9.45454545454546" customWidth="1"/>
    <col min="1287" max="1287" width="28.7272727272727" customWidth="1"/>
    <col min="1537" max="1538" width="5.54545454545455" customWidth="1"/>
    <col min="1539" max="1539" width="63.1818181818182" customWidth="1"/>
    <col min="1540" max="1540" width="17.7272727272727" customWidth="1"/>
    <col min="1541" max="1541" width="15.1818181818182" customWidth="1"/>
    <col min="1542" max="1542" width="9.45454545454546" customWidth="1"/>
    <col min="1543" max="1543" width="28.7272727272727" customWidth="1"/>
    <col min="1793" max="1794" width="5.54545454545455" customWidth="1"/>
    <col min="1795" max="1795" width="63.1818181818182" customWidth="1"/>
    <col min="1796" max="1796" width="17.7272727272727" customWidth="1"/>
    <col min="1797" max="1797" width="15.1818181818182" customWidth="1"/>
    <col min="1798" max="1798" width="9.45454545454546" customWidth="1"/>
    <col min="1799" max="1799" width="28.7272727272727" customWidth="1"/>
    <col min="2049" max="2050" width="5.54545454545455" customWidth="1"/>
    <col min="2051" max="2051" width="63.1818181818182" customWidth="1"/>
    <col min="2052" max="2052" width="17.7272727272727" customWidth="1"/>
    <col min="2053" max="2053" width="15.1818181818182" customWidth="1"/>
    <col min="2054" max="2054" width="9.45454545454546" customWidth="1"/>
    <col min="2055" max="2055" width="28.7272727272727" customWidth="1"/>
    <col min="2305" max="2306" width="5.54545454545455" customWidth="1"/>
    <col min="2307" max="2307" width="63.1818181818182" customWidth="1"/>
    <col min="2308" max="2308" width="17.7272727272727" customWidth="1"/>
    <col min="2309" max="2309" width="15.1818181818182" customWidth="1"/>
    <col min="2310" max="2310" width="9.45454545454546" customWidth="1"/>
    <col min="2311" max="2311" width="28.7272727272727" customWidth="1"/>
    <col min="2561" max="2562" width="5.54545454545455" customWidth="1"/>
    <col min="2563" max="2563" width="63.1818181818182" customWidth="1"/>
    <col min="2564" max="2564" width="17.7272727272727" customWidth="1"/>
    <col min="2565" max="2565" width="15.1818181818182" customWidth="1"/>
    <col min="2566" max="2566" width="9.45454545454546" customWidth="1"/>
    <col min="2567" max="2567" width="28.7272727272727" customWidth="1"/>
    <col min="2817" max="2818" width="5.54545454545455" customWidth="1"/>
    <col min="2819" max="2819" width="63.1818181818182" customWidth="1"/>
    <col min="2820" max="2820" width="17.7272727272727" customWidth="1"/>
    <col min="2821" max="2821" width="15.1818181818182" customWidth="1"/>
    <col min="2822" max="2822" width="9.45454545454546" customWidth="1"/>
    <col min="2823" max="2823" width="28.7272727272727" customWidth="1"/>
    <col min="3073" max="3074" width="5.54545454545455" customWidth="1"/>
    <col min="3075" max="3075" width="63.1818181818182" customWidth="1"/>
    <col min="3076" max="3076" width="17.7272727272727" customWidth="1"/>
    <col min="3077" max="3077" width="15.1818181818182" customWidth="1"/>
    <col min="3078" max="3078" width="9.45454545454546" customWidth="1"/>
    <col min="3079" max="3079" width="28.7272727272727" customWidth="1"/>
    <col min="3329" max="3330" width="5.54545454545455" customWidth="1"/>
    <col min="3331" max="3331" width="63.1818181818182" customWidth="1"/>
    <col min="3332" max="3332" width="17.7272727272727" customWidth="1"/>
    <col min="3333" max="3333" width="15.1818181818182" customWidth="1"/>
    <col min="3334" max="3334" width="9.45454545454546" customWidth="1"/>
    <col min="3335" max="3335" width="28.7272727272727" customWidth="1"/>
    <col min="3585" max="3586" width="5.54545454545455" customWidth="1"/>
    <col min="3587" max="3587" width="63.1818181818182" customWidth="1"/>
    <col min="3588" max="3588" width="17.7272727272727" customWidth="1"/>
    <col min="3589" max="3589" width="15.1818181818182" customWidth="1"/>
    <col min="3590" max="3590" width="9.45454545454546" customWidth="1"/>
    <col min="3591" max="3591" width="28.7272727272727" customWidth="1"/>
    <col min="3841" max="3842" width="5.54545454545455" customWidth="1"/>
    <col min="3843" max="3843" width="63.1818181818182" customWidth="1"/>
    <col min="3844" max="3844" width="17.7272727272727" customWidth="1"/>
    <col min="3845" max="3845" width="15.1818181818182" customWidth="1"/>
    <col min="3846" max="3846" width="9.45454545454546" customWidth="1"/>
    <col min="3847" max="3847" width="28.7272727272727" customWidth="1"/>
    <col min="4097" max="4098" width="5.54545454545455" customWidth="1"/>
    <col min="4099" max="4099" width="63.1818181818182" customWidth="1"/>
    <col min="4100" max="4100" width="17.7272727272727" customWidth="1"/>
    <col min="4101" max="4101" width="15.1818181818182" customWidth="1"/>
    <col min="4102" max="4102" width="9.45454545454546" customWidth="1"/>
    <col min="4103" max="4103" width="28.7272727272727" customWidth="1"/>
    <col min="4353" max="4354" width="5.54545454545455" customWidth="1"/>
    <col min="4355" max="4355" width="63.1818181818182" customWidth="1"/>
    <col min="4356" max="4356" width="17.7272727272727" customWidth="1"/>
    <col min="4357" max="4357" width="15.1818181818182" customWidth="1"/>
    <col min="4358" max="4358" width="9.45454545454546" customWidth="1"/>
    <col min="4359" max="4359" width="28.7272727272727" customWidth="1"/>
    <col min="4609" max="4610" width="5.54545454545455" customWidth="1"/>
    <col min="4611" max="4611" width="63.1818181818182" customWidth="1"/>
    <col min="4612" max="4612" width="17.7272727272727" customWidth="1"/>
    <col min="4613" max="4613" width="15.1818181818182" customWidth="1"/>
    <col min="4614" max="4614" width="9.45454545454546" customWidth="1"/>
    <col min="4615" max="4615" width="28.7272727272727" customWidth="1"/>
    <col min="4865" max="4866" width="5.54545454545455" customWidth="1"/>
    <col min="4867" max="4867" width="63.1818181818182" customWidth="1"/>
    <col min="4868" max="4868" width="17.7272727272727" customWidth="1"/>
    <col min="4869" max="4869" width="15.1818181818182" customWidth="1"/>
    <col min="4870" max="4870" width="9.45454545454546" customWidth="1"/>
    <col min="4871" max="4871" width="28.7272727272727" customWidth="1"/>
    <col min="5121" max="5122" width="5.54545454545455" customWidth="1"/>
    <col min="5123" max="5123" width="63.1818181818182" customWidth="1"/>
    <col min="5124" max="5124" width="17.7272727272727" customWidth="1"/>
    <col min="5125" max="5125" width="15.1818181818182" customWidth="1"/>
    <col min="5126" max="5126" width="9.45454545454546" customWidth="1"/>
    <col min="5127" max="5127" width="28.7272727272727" customWidth="1"/>
    <col min="5377" max="5378" width="5.54545454545455" customWidth="1"/>
    <col min="5379" max="5379" width="63.1818181818182" customWidth="1"/>
    <col min="5380" max="5380" width="17.7272727272727" customWidth="1"/>
    <col min="5381" max="5381" width="15.1818181818182" customWidth="1"/>
    <col min="5382" max="5382" width="9.45454545454546" customWidth="1"/>
    <col min="5383" max="5383" width="28.7272727272727" customWidth="1"/>
    <col min="5633" max="5634" width="5.54545454545455" customWidth="1"/>
    <col min="5635" max="5635" width="63.1818181818182" customWidth="1"/>
    <col min="5636" max="5636" width="17.7272727272727" customWidth="1"/>
    <col min="5637" max="5637" width="15.1818181818182" customWidth="1"/>
    <col min="5638" max="5638" width="9.45454545454546" customWidth="1"/>
    <col min="5639" max="5639" width="28.7272727272727" customWidth="1"/>
    <col min="5889" max="5890" width="5.54545454545455" customWidth="1"/>
    <col min="5891" max="5891" width="63.1818181818182" customWidth="1"/>
    <col min="5892" max="5892" width="17.7272727272727" customWidth="1"/>
    <col min="5893" max="5893" width="15.1818181818182" customWidth="1"/>
    <col min="5894" max="5894" width="9.45454545454546" customWidth="1"/>
    <col min="5895" max="5895" width="28.7272727272727" customWidth="1"/>
    <col min="6145" max="6146" width="5.54545454545455" customWidth="1"/>
    <col min="6147" max="6147" width="63.1818181818182" customWidth="1"/>
    <col min="6148" max="6148" width="17.7272727272727" customWidth="1"/>
    <col min="6149" max="6149" width="15.1818181818182" customWidth="1"/>
    <col min="6150" max="6150" width="9.45454545454546" customWidth="1"/>
    <col min="6151" max="6151" width="28.7272727272727" customWidth="1"/>
    <col min="6401" max="6402" width="5.54545454545455" customWidth="1"/>
    <col min="6403" max="6403" width="63.1818181818182" customWidth="1"/>
    <col min="6404" max="6404" width="17.7272727272727" customWidth="1"/>
    <col min="6405" max="6405" width="15.1818181818182" customWidth="1"/>
    <col min="6406" max="6406" width="9.45454545454546" customWidth="1"/>
    <col min="6407" max="6407" width="28.7272727272727" customWidth="1"/>
    <col min="6657" max="6658" width="5.54545454545455" customWidth="1"/>
    <col min="6659" max="6659" width="63.1818181818182" customWidth="1"/>
    <col min="6660" max="6660" width="17.7272727272727" customWidth="1"/>
    <col min="6661" max="6661" width="15.1818181818182" customWidth="1"/>
    <col min="6662" max="6662" width="9.45454545454546" customWidth="1"/>
    <col min="6663" max="6663" width="28.7272727272727" customWidth="1"/>
    <col min="6913" max="6914" width="5.54545454545455" customWidth="1"/>
    <col min="6915" max="6915" width="63.1818181818182" customWidth="1"/>
    <col min="6916" max="6916" width="17.7272727272727" customWidth="1"/>
    <col min="6917" max="6917" width="15.1818181818182" customWidth="1"/>
    <col min="6918" max="6918" width="9.45454545454546" customWidth="1"/>
    <col min="6919" max="6919" width="28.7272727272727" customWidth="1"/>
    <col min="7169" max="7170" width="5.54545454545455" customWidth="1"/>
    <col min="7171" max="7171" width="63.1818181818182" customWidth="1"/>
    <col min="7172" max="7172" width="17.7272727272727" customWidth="1"/>
    <col min="7173" max="7173" width="15.1818181818182" customWidth="1"/>
    <col min="7174" max="7174" width="9.45454545454546" customWidth="1"/>
    <col min="7175" max="7175" width="28.7272727272727" customWidth="1"/>
    <col min="7425" max="7426" width="5.54545454545455" customWidth="1"/>
    <col min="7427" max="7427" width="63.1818181818182" customWidth="1"/>
    <col min="7428" max="7428" width="17.7272727272727" customWidth="1"/>
    <col min="7429" max="7429" width="15.1818181818182" customWidth="1"/>
    <col min="7430" max="7430" width="9.45454545454546" customWidth="1"/>
    <col min="7431" max="7431" width="28.7272727272727" customWidth="1"/>
    <col min="7681" max="7682" width="5.54545454545455" customWidth="1"/>
    <col min="7683" max="7683" width="63.1818181818182" customWidth="1"/>
    <col min="7684" max="7684" width="17.7272727272727" customWidth="1"/>
    <col min="7685" max="7685" width="15.1818181818182" customWidth="1"/>
    <col min="7686" max="7686" width="9.45454545454546" customWidth="1"/>
    <col min="7687" max="7687" width="28.7272727272727" customWidth="1"/>
    <col min="7937" max="7938" width="5.54545454545455" customWidth="1"/>
    <col min="7939" max="7939" width="63.1818181818182" customWidth="1"/>
    <col min="7940" max="7940" width="17.7272727272727" customWidth="1"/>
    <col min="7941" max="7941" width="15.1818181818182" customWidth="1"/>
    <col min="7942" max="7942" width="9.45454545454546" customWidth="1"/>
    <col min="7943" max="7943" width="28.7272727272727" customWidth="1"/>
    <col min="8193" max="8194" width="5.54545454545455" customWidth="1"/>
    <col min="8195" max="8195" width="63.1818181818182" customWidth="1"/>
    <col min="8196" max="8196" width="17.7272727272727" customWidth="1"/>
    <col min="8197" max="8197" width="15.1818181818182" customWidth="1"/>
    <col min="8198" max="8198" width="9.45454545454546" customWidth="1"/>
    <col min="8199" max="8199" width="28.7272727272727" customWidth="1"/>
    <col min="8449" max="8450" width="5.54545454545455" customWidth="1"/>
    <col min="8451" max="8451" width="63.1818181818182" customWidth="1"/>
    <col min="8452" max="8452" width="17.7272727272727" customWidth="1"/>
    <col min="8453" max="8453" width="15.1818181818182" customWidth="1"/>
    <col min="8454" max="8454" width="9.45454545454546" customWidth="1"/>
    <col min="8455" max="8455" width="28.7272727272727" customWidth="1"/>
    <col min="8705" max="8706" width="5.54545454545455" customWidth="1"/>
    <col min="8707" max="8707" width="63.1818181818182" customWidth="1"/>
    <col min="8708" max="8708" width="17.7272727272727" customWidth="1"/>
    <col min="8709" max="8709" width="15.1818181818182" customWidth="1"/>
    <col min="8710" max="8710" width="9.45454545454546" customWidth="1"/>
    <col min="8711" max="8711" width="28.7272727272727" customWidth="1"/>
    <col min="8961" max="8962" width="5.54545454545455" customWidth="1"/>
    <col min="8963" max="8963" width="63.1818181818182" customWidth="1"/>
    <col min="8964" max="8964" width="17.7272727272727" customWidth="1"/>
    <col min="8965" max="8965" width="15.1818181818182" customWidth="1"/>
    <col min="8966" max="8966" width="9.45454545454546" customWidth="1"/>
    <col min="8967" max="8967" width="28.7272727272727" customWidth="1"/>
    <col min="9217" max="9218" width="5.54545454545455" customWidth="1"/>
    <col min="9219" max="9219" width="63.1818181818182" customWidth="1"/>
    <col min="9220" max="9220" width="17.7272727272727" customWidth="1"/>
    <col min="9221" max="9221" width="15.1818181818182" customWidth="1"/>
    <col min="9222" max="9222" width="9.45454545454546" customWidth="1"/>
    <col min="9223" max="9223" width="28.7272727272727" customWidth="1"/>
    <col min="9473" max="9474" width="5.54545454545455" customWidth="1"/>
    <col min="9475" max="9475" width="63.1818181818182" customWidth="1"/>
    <col min="9476" max="9476" width="17.7272727272727" customWidth="1"/>
    <col min="9477" max="9477" width="15.1818181818182" customWidth="1"/>
    <col min="9478" max="9478" width="9.45454545454546" customWidth="1"/>
    <col min="9479" max="9479" width="28.7272727272727" customWidth="1"/>
    <col min="9729" max="9730" width="5.54545454545455" customWidth="1"/>
    <col min="9731" max="9731" width="63.1818181818182" customWidth="1"/>
    <col min="9732" max="9732" width="17.7272727272727" customWidth="1"/>
    <col min="9733" max="9733" width="15.1818181818182" customWidth="1"/>
    <col min="9734" max="9734" width="9.45454545454546" customWidth="1"/>
    <col min="9735" max="9735" width="28.7272727272727" customWidth="1"/>
    <col min="9985" max="9986" width="5.54545454545455" customWidth="1"/>
    <col min="9987" max="9987" width="63.1818181818182" customWidth="1"/>
    <col min="9988" max="9988" width="17.7272727272727" customWidth="1"/>
    <col min="9989" max="9989" width="15.1818181818182" customWidth="1"/>
    <col min="9990" max="9990" width="9.45454545454546" customWidth="1"/>
    <col min="9991" max="9991" width="28.7272727272727" customWidth="1"/>
    <col min="10241" max="10242" width="5.54545454545455" customWidth="1"/>
    <col min="10243" max="10243" width="63.1818181818182" customWidth="1"/>
    <col min="10244" max="10244" width="17.7272727272727" customWidth="1"/>
    <col min="10245" max="10245" width="15.1818181818182" customWidth="1"/>
    <col min="10246" max="10246" width="9.45454545454546" customWidth="1"/>
    <col min="10247" max="10247" width="28.7272727272727" customWidth="1"/>
    <col min="10497" max="10498" width="5.54545454545455" customWidth="1"/>
    <col min="10499" max="10499" width="63.1818181818182" customWidth="1"/>
    <col min="10500" max="10500" width="17.7272727272727" customWidth="1"/>
    <col min="10501" max="10501" width="15.1818181818182" customWidth="1"/>
    <col min="10502" max="10502" width="9.45454545454546" customWidth="1"/>
    <col min="10503" max="10503" width="28.7272727272727" customWidth="1"/>
    <col min="10753" max="10754" width="5.54545454545455" customWidth="1"/>
    <col min="10755" max="10755" width="63.1818181818182" customWidth="1"/>
    <col min="10756" max="10756" width="17.7272727272727" customWidth="1"/>
    <col min="10757" max="10757" width="15.1818181818182" customWidth="1"/>
    <col min="10758" max="10758" width="9.45454545454546" customWidth="1"/>
    <col min="10759" max="10759" width="28.7272727272727" customWidth="1"/>
    <col min="11009" max="11010" width="5.54545454545455" customWidth="1"/>
    <col min="11011" max="11011" width="63.1818181818182" customWidth="1"/>
    <col min="11012" max="11012" width="17.7272727272727" customWidth="1"/>
    <col min="11013" max="11013" width="15.1818181818182" customWidth="1"/>
    <col min="11014" max="11014" width="9.45454545454546" customWidth="1"/>
    <col min="11015" max="11015" width="28.7272727272727" customWidth="1"/>
    <col min="11265" max="11266" width="5.54545454545455" customWidth="1"/>
    <col min="11267" max="11267" width="63.1818181818182" customWidth="1"/>
    <col min="11268" max="11268" width="17.7272727272727" customWidth="1"/>
    <col min="11269" max="11269" width="15.1818181818182" customWidth="1"/>
    <col min="11270" max="11270" width="9.45454545454546" customWidth="1"/>
    <col min="11271" max="11271" width="28.7272727272727" customWidth="1"/>
    <col min="11521" max="11522" width="5.54545454545455" customWidth="1"/>
    <col min="11523" max="11523" width="63.1818181818182" customWidth="1"/>
    <col min="11524" max="11524" width="17.7272727272727" customWidth="1"/>
    <col min="11525" max="11525" width="15.1818181818182" customWidth="1"/>
    <col min="11526" max="11526" width="9.45454545454546" customWidth="1"/>
    <col min="11527" max="11527" width="28.7272727272727" customWidth="1"/>
    <col min="11777" max="11778" width="5.54545454545455" customWidth="1"/>
    <col min="11779" max="11779" width="63.1818181818182" customWidth="1"/>
    <col min="11780" max="11780" width="17.7272727272727" customWidth="1"/>
    <col min="11781" max="11781" width="15.1818181818182" customWidth="1"/>
    <col min="11782" max="11782" width="9.45454545454546" customWidth="1"/>
    <col min="11783" max="11783" width="28.7272727272727" customWidth="1"/>
    <col min="12033" max="12034" width="5.54545454545455" customWidth="1"/>
    <col min="12035" max="12035" width="63.1818181818182" customWidth="1"/>
    <col min="12036" max="12036" width="17.7272727272727" customWidth="1"/>
    <col min="12037" max="12037" width="15.1818181818182" customWidth="1"/>
    <col min="12038" max="12038" width="9.45454545454546" customWidth="1"/>
    <col min="12039" max="12039" width="28.7272727272727" customWidth="1"/>
    <col min="12289" max="12290" width="5.54545454545455" customWidth="1"/>
    <col min="12291" max="12291" width="63.1818181818182" customWidth="1"/>
    <col min="12292" max="12292" width="17.7272727272727" customWidth="1"/>
    <col min="12293" max="12293" width="15.1818181818182" customWidth="1"/>
    <col min="12294" max="12294" width="9.45454545454546" customWidth="1"/>
    <col min="12295" max="12295" width="28.7272727272727" customWidth="1"/>
    <col min="12545" max="12546" width="5.54545454545455" customWidth="1"/>
    <col min="12547" max="12547" width="63.1818181818182" customWidth="1"/>
    <col min="12548" max="12548" width="17.7272727272727" customWidth="1"/>
    <col min="12549" max="12549" width="15.1818181818182" customWidth="1"/>
    <col min="12550" max="12550" width="9.45454545454546" customWidth="1"/>
    <col min="12551" max="12551" width="28.7272727272727" customWidth="1"/>
    <col min="12801" max="12802" width="5.54545454545455" customWidth="1"/>
    <col min="12803" max="12803" width="63.1818181818182" customWidth="1"/>
    <col min="12804" max="12804" width="17.7272727272727" customWidth="1"/>
    <col min="12805" max="12805" width="15.1818181818182" customWidth="1"/>
    <col min="12806" max="12806" width="9.45454545454546" customWidth="1"/>
    <col min="12807" max="12807" width="28.7272727272727" customWidth="1"/>
    <col min="13057" max="13058" width="5.54545454545455" customWidth="1"/>
    <col min="13059" max="13059" width="63.1818181818182" customWidth="1"/>
    <col min="13060" max="13060" width="17.7272727272727" customWidth="1"/>
    <col min="13061" max="13061" width="15.1818181818182" customWidth="1"/>
    <col min="13062" max="13062" width="9.45454545454546" customWidth="1"/>
    <col min="13063" max="13063" width="28.7272727272727" customWidth="1"/>
    <col min="13313" max="13314" width="5.54545454545455" customWidth="1"/>
    <col min="13315" max="13315" width="63.1818181818182" customWidth="1"/>
    <col min="13316" max="13316" width="17.7272727272727" customWidth="1"/>
    <col min="13317" max="13317" width="15.1818181818182" customWidth="1"/>
    <col min="13318" max="13318" width="9.45454545454546" customWidth="1"/>
    <col min="13319" max="13319" width="28.7272727272727" customWidth="1"/>
    <col min="13569" max="13570" width="5.54545454545455" customWidth="1"/>
    <col min="13571" max="13571" width="63.1818181818182" customWidth="1"/>
    <col min="13572" max="13572" width="17.7272727272727" customWidth="1"/>
    <col min="13573" max="13573" width="15.1818181818182" customWidth="1"/>
    <col min="13574" max="13574" width="9.45454545454546" customWidth="1"/>
    <col min="13575" max="13575" width="28.7272727272727" customWidth="1"/>
    <col min="13825" max="13826" width="5.54545454545455" customWidth="1"/>
    <col min="13827" max="13827" width="63.1818181818182" customWidth="1"/>
    <col min="13828" max="13828" width="17.7272727272727" customWidth="1"/>
    <col min="13829" max="13829" width="15.1818181818182" customWidth="1"/>
    <col min="13830" max="13830" width="9.45454545454546" customWidth="1"/>
    <col min="13831" max="13831" width="28.7272727272727" customWidth="1"/>
    <col min="14081" max="14082" width="5.54545454545455" customWidth="1"/>
    <col min="14083" max="14083" width="63.1818181818182" customWidth="1"/>
    <col min="14084" max="14084" width="17.7272727272727" customWidth="1"/>
    <col min="14085" max="14085" width="15.1818181818182" customWidth="1"/>
    <col min="14086" max="14086" width="9.45454545454546" customWidth="1"/>
    <col min="14087" max="14087" width="28.7272727272727" customWidth="1"/>
    <col min="14337" max="14338" width="5.54545454545455" customWidth="1"/>
    <col min="14339" max="14339" width="63.1818181818182" customWidth="1"/>
    <col min="14340" max="14340" width="17.7272727272727" customWidth="1"/>
    <col min="14341" max="14341" width="15.1818181818182" customWidth="1"/>
    <col min="14342" max="14342" width="9.45454545454546" customWidth="1"/>
    <col min="14343" max="14343" width="28.7272727272727" customWidth="1"/>
    <col min="14593" max="14594" width="5.54545454545455" customWidth="1"/>
    <col min="14595" max="14595" width="63.1818181818182" customWidth="1"/>
    <col min="14596" max="14596" width="17.7272727272727" customWidth="1"/>
    <col min="14597" max="14597" width="15.1818181818182" customWidth="1"/>
    <col min="14598" max="14598" width="9.45454545454546" customWidth="1"/>
    <col min="14599" max="14599" width="28.7272727272727" customWidth="1"/>
    <col min="14849" max="14850" width="5.54545454545455" customWidth="1"/>
    <col min="14851" max="14851" width="63.1818181818182" customWidth="1"/>
    <col min="14852" max="14852" width="17.7272727272727" customWidth="1"/>
    <col min="14853" max="14853" width="15.1818181818182" customWidth="1"/>
    <col min="14854" max="14854" width="9.45454545454546" customWidth="1"/>
    <col min="14855" max="14855" width="28.7272727272727" customWidth="1"/>
    <col min="15105" max="15106" width="5.54545454545455" customWidth="1"/>
    <col min="15107" max="15107" width="63.1818181818182" customWidth="1"/>
    <col min="15108" max="15108" width="17.7272727272727" customWidth="1"/>
    <col min="15109" max="15109" width="15.1818181818182" customWidth="1"/>
    <col min="15110" max="15110" width="9.45454545454546" customWidth="1"/>
    <col min="15111" max="15111" width="28.7272727272727" customWidth="1"/>
    <col min="15361" max="15362" width="5.54545454545455" customWidth="1"/>
    <col min="15363" max="15363" width="63.1818181818182" customWidth="1"/>
    <col min="15364" max="15364" width="17.7272727272727" customWidth="1"/>
    <col min="15365" max="15365" width="15.1818181818182" customWidth="1"/>
    <col min="15366" max="15366" width="9.45454545454546" customWidth="1"/>
    <col min="15367" max="15367" width="28.7272727272727" customWidth="1"/>
    <col min="15617" max="15618" width="5.54545454545455" customWidth="1"/>
    <col min="15619" max="15619" width="63.1818181818182" customWidth="1"/>
    <col min="15620" max="15620" width="17.7272727272727" customWidth="1"/>
    <col min="15621" max="15621" width="15.1818181818182" customWidth="1"/>
    <col min="15622" max="15622" width="9.45454545454546" customWidth="1"/>
    <col min="15623" max="15623" width="28.7272727272727" customWidth="1"/>
    <col min="15873" max="15874" width="5.54545454545455" customWidth="1"/>
    <col min="15875" max="15875" width="63.1818181818182" customWidth="1"/>
    <col min="15876" max="15876" width="17.7272727272727" customWidth="1"/>
    <col min="15877" max="15877" width="15.1818181818182" customWidth="1"/>
    <col min="15878" max="15878" width="9.45454545454546" customWidth="1"/>
    <col min="15879" max="15879" width="28.7272727272727" customWidth="1"/>
    <col min="16129" max="16130" width="5.54545454545455" customWidth="1"/>
    <col min="16131" max="16131" width="63.1818181818182" customWidth="1"/>
    <col min="16132" max="16132" width="17.7272727272727" customWidth="1"/>
    <col min="16133" max="16133" width="15.1818181818182" customWidth="1"/>
    <col min="16134" max="16134" width="9.45454545454546" customWidth="1"/>
    <col min="16135" max="16135" width="28.7272727272727" customWidth="1"/>
  </cols>
  <sheetData>
    <row r="1" ht="31.5" customHeight="1" spans="1:7">
      <c r="A1" s="508" t="s">
        <v>0</v>
      </c>
      <c r="B1" s="508"/>
      <c r="C1" s="508"/>
      <c r="D1" s="508"/>
      <c r="E1" s="508"/>
      <c r="F1" s="508"/>
      <c r="G1" s="508"/>
    </row>
    <row r="2" ht="22.5" customHeight="1" spans="1:7">
      <c r="A2" s="509"/>
      <c r="B2" s="509"/>
      <c r="C2" s="510"/>
      <c r="D2" s="508"/>
      <c r="E2" s="508"/>
      <c r="F2" s="508"/>
      <c r="G2" s="508"/>
    </row>
    <row r="3" ht="30" customHeight="1" spans="1:7">
      <c r="A3" s="511" t="s">
        <v>1</v>
      </c>
      <c r="B3" s="512" t="s">
        <v>2</v>
      </c>
      <c r="C3" s="513"/>
      <c r="D3" s="514" t="s">
        <v>3</v>
      </c>
      <c r="E3" s="514"/>
      <c r="F3" s="515" t="s">
        <v>4</v>
      </c>
      <c r="G3" s="516" t="s">
        <v>5</v>
      </c>
    </row>
    <row r="4" ht="42.75" customHeight="1" spans="1:7">
      <c r="A4" s="517"/>
      <c r="B4" s="518"/>
      <c r="C4" s="519"/>
      <c r="D4" s="520" t="s">
        <v>6</v>
      </c>
      <c r="E4" s="521" t="s">
        <v>7</v>
      </c>
      <c r="F4" s="522"/>
      <c r="G4" s="523"/>
    </row>
    <row r="5" ht="25" customHeight="1" spans="1:7">
      <c r="A5" s="524">
        <v>1</v>
      </c>
      <c r="B5" s="525" t="s">
        <v>8</v>
      </c>
      <c r="C5" s="526"/>
      <c r="D5" s="527"/>
      <c r="E5" s="528"/>
      <c r="F5" s="529"/>
      <c r="G5" s="530"/>
    </row>
    <row r="6" ht="25" customHeight="1" spans="1:7">
      <c r="A6" s="531">
        <v>2</v>
      </c>
      <c r="B6" s="532" t="s">
        <v>9</v>
      </c>
      <c r="C6" s="533"/>
      <c r="D6" s="534"/>
      <c r="E6" s="535"/>
      <c r="F6" s="536"/>
      <c r="G6" s="537"/>
    </row>
    <row r="7" ht="25" customHeight="1" spans="1:7">
      <c r="A7" s="531"/>
      <c r="B7" s="532" t="s">
        <v>10</v>
      </c>
      <c r="C7" s="533"/>
      <c r="D7" s="538"/>
      <c r="E7" s="535"/>
      <c r="F7" s="536"/>
      <c r="G7" s="537"/>
    </row>
    <row r="8" ht="25" customHeight="1" spans="1:7">
      <c r="A8" s="531"/>
      <c r="B8" s="532" t="s">
        <v>11</v>
      </c>
      <c r="C8" s="533"/>
      <c r="D8" s="25"/>
      <c r="E8" s="535"/>
      <c r="F8" s="536"/>
      <c r="G8" s="537"/>
    </row>
    <row r="9" ht="25" customHeight="1" spans="1:7">
      <c r="A9" s="531"/>
      <c r="B9" s="532" t="s">
        <v>12</v>
      </c>
      <c r="C9" s="533"/>
      <c r="D9" s="25"/>
      <c r="E9" s="535"/>
      <c r="F9" s="536"/>
      <c r="G9" s="537"/>
    </row>
    <row r="10" ht="25" customHeight="1" spans="1:7">
      <c r="A10" s="531"/>
      <c r="B10" s="532" t="s">
        <v>13</v>
      </c>
      <c r="C10" s="533"/>
      <c r="D10" s="25"/>
      <c r="E10" s="535"/>
      <c r="F10" s="536"/>
      <c r="G10" s="537"/>
    </row>
    <row r="11" ht="25" customHeight="1" spans="1:7">
      <c r="A11" s="531"/>
      <c r="B11" s="532" t="s">
        <v>14</v>
      </c>
      <c r="C11" s="533"/>
      <c r="D11" s="538"/>
      <c r="E11" s="535"/>
      <c r="F11" s="536"/>
      <c r="G11" s="537"/>
    </row>
    <row r="12" ht="25" customHeight="1" spans="1:7">
      <c r="A12" s="531"/>
      <c r="B12" s="532" t="s">
        <v>15</v>
      </c>
      <c r="C12" s="533"/>
      <c r="D12" s="25"/>
      <c r="E12" s="535"/>
      <c r="F12" s="536"/>
      <c r="G12" s="537"/>
    </row>
    <row r="13" ht="29.25" customHeight="1" spans="1:7">
      <c r="A13" s="531"/>
      <c r="B13" s="532"/>
      <c r="C13" s="533" t="s">
        <v>16</v>
      </c>
      <c r="D13" s="25"/>
      <c r="E13" s="535"/>
      <c r="F13" s="536"/>
      <c r="G13" s="537"/>
    </row>
    <row r="14" ht="25" customHeight="1" spans="1:7">
      <c r="A14" s="531"/>
      <c r="B14" s="532"/>
      <c r="C14" s="533" t="s">
        <v>17</v>
      </c>
      <c r="D14" s="25"/>
      <c r="E14" s="535"/>
      <c r="F14" s="536"/>
      <c r="G14" s="537"/>
    </row>
    <row r="15" ht="25" customHeight="1" spans="1:7">
      <c r="A15" s="531"/>
      <c r="B15" s="532"/>
      <c r="C15" s="533" t="s">
        <v>18</v>
      </c>
      <c r="D15" s="25"/>
      <c r="E15" s="535"/>
      <c r="F15" s="536"/>
      <c r="G15" s="537"/>
    </row>
    <row r="16" ht="25" customHeight="1" spans="1:7">
      <c r="A16" s="531"/>
      <c r="B16" s="532"/>
      <c r="C16" s="533" t="s">
        <v>19</v>
      </c>
      <c r="D16" s="25"/>
      <c r="E16" s="535"/>
      <c r="F16" s="536"/>
      <c r="G16" s="537"/>
    </row>
    <row r="17" ht="25" customHeight="1" spans="1:7">
      <c r="A17" s="531"/>
      <c r="B17" s="532" t="s">
        <v>20</v>
      </c>
      <c r="C17" s="533"/>
      <c r="D17" s="25"/>
      <c r="E17" s="535"/>
      <c r="F17" s="536"/>
      <c r="G17" s="537"/>
    </row>
    <row r="18" ht="25" customHeight="1" spans="1:7">
      <c r="A18" s="531"/>
      <c r="B18" s="532"/>
      <c r="C18" s="533" t="s">
        <v>21</v>
      </c>
      <c r="D18" s="25"/>
      <c r="E18" s="535"/>
      <c r="F18" s="536"/>
      <c r="G18" s="537"/>
    </row>
    <row r="19" ht="27" customHeight="1" spans="1:7">
      <c r="A19" s="531"/>
      <c r="B19" s="532"/>
      <c r="C19" s="533" t="s">
        <v>22</v>
      </c>
      <c r="D19" s="25"/>
      <c r="E19" s="535"/>
      <c r="F19" s="536"/>
      <c r="G19" s="537"/>
    </row>
    <row r="20" ht="30.75" customHeight="1" spans="1:7">
      <c r="A20" s="531"/>
      <c r="B20" s="532"/>
      <c r="C20" s="533" t="s">
        <v>23</v>
      </c>
      <c r="D20" s="25"/>
      <c r="E20" s="535"/>
      <c r="F20" s="536"/>
      <c r="G20" s="537"/>
    </row>
    <row r="21" ht="35.25" customHeight="1" spans="1:7">
      <c r="A21" s="539"/>
      <c r="B21" s="532" t="s">
        <v>24</v>
      </c>
      <c r="C21" s="533"/>
      <c r="D21" s="538"/>
      <c r="E21" s="535"/>
      <c r="F21" s="536"/>
      <c r="G21" s="537"/>
    </row>
    <row r="22" ht="25" customHeight="1" spans="1:7">
      <c r="A22" s="531"/>
      <c r="B22" s="532" t="s">
        <v>25</v>
      </c>
      <c r="C22" s="533"/>
      <c r="D22" s="25"/>
      <c r="E22" s="535"/>
      <c r="F22" s="536"/>
      <c r="G22" s="537"/>
    </row>
    <row r="23" ht="39" customHeight="1" spans="1:7">
      <c r="A23" s="531"/>
      <c r="B23" s="532" t="s">
        <v>26</v>
      </c>
      <c r="C23" s="533"/>
      <c r="D23" s="25"/>
      <c r="E23" s="535"/>
      <c r="F23" s="536"/>
      <c r="G23" s="537"/>
    </row>
    <row r="24" ht="25" customHeight="1" spans="1:7">
      <c r="A24" s="531"/>
      <c r="B24" s="532" t="s">
        <v>27</v>
      </c>
      <c r="C24" s="533"/>
      <c r="D24" s="538"/>
      <c r="E24" s="535"/>
      <c r="F24" s="536"/>
      <c r="G24" s="537"/>
    </row>
    <row r="25" ht="25" customHeight="1" spans="1:7">
      <c r="A25" s="531"/>
      <c r="B25" s="532" t="s">
        <v>28</v>
      </c>
      <c r="C25" s="533"/>
      <c r="D25" s="25"/>
      <c r="E25" s="535"/>
      <c r="F25" s="536"/>
      <c r="G25" s="537"/>
    </row>
    <row r="26" ht="25" customHeight="1" spans="1:7">
      <c r="A26" s="531"/>
      <c r="B26" s="532" t="s">
        <v>29</v>
      </c>
      <c r="C26" s="533"/>
      <c r="D26" s="25"/>
      <c r="E26" s="535"/>
      <c r="F26" s="536"/>
      <c r="G26" s="537"/>
    </row>
    <row r="27" ht="25" customHeight="1" spans="1:7">
      <c r="A27" s="531"/>
      <c r="B27" s="532" t="s">
        <v>30</v>
      </c>
      <c r="C27" s="533"/>
      <c r="D27" s="25"/>
      <c r="E27" s="535"/>
      <c r="F27" s="536"/>
      <c r="G27" s="537"/>
    </row>
    <row r="28" ht="25" customHeight="1" spans="1:7">
      <c r="A28" s="531"/>
      <c r="B28" s="532" t="s">
        <v>31</v>
      </c>
      <c r="C28" s="533"/>
      <c r="D28" s="538"/>
      <c r="E28" s="535"/>
      <c r="F28" s="536"/>
      <c r="G28" s="537"/>
    </row>
    <row r="29" ht="25" customHeight="1" spans="1:7">
      <c r="A29" s="531"/>
      <c r="B29" s="532" t="s">
        <v>32</v>
      </c>
      <c r="C29" s="533"/>
      <c r="D29" s="25"/>
      <c r="E29" s="535"/>
      <c r="F29" s="536"/>
      <c r="G29" s="537"/>
    </row>
    <row r="30" ht="25" customHeight="1" spans="1:7">
      <c r="A30" s="531"/>
      <c r="B30" s="532" t="s">
        <v>33</v>
      </c>
      <c r="C30" s="533"/>
      <c r="D30" s="25"/>
      <c r="E30" s="535"/>
      <c r="F30" s="536"/>
      <c r="G30" s="537"/>
    </row>
    <row r="31" ht="25" customHeight="1" spans="1:7">
      <c r="A31" s="531"/>
      <c r="B31" s="532" t="s">
        <v>34</v>
      </c>
      <c r="C31" s="533"/>
      <c r="D31" s="25"/>
      <c r="E31" s="535"/>
      <c r="F31" s="536"/>
      <c r="G31" s="537"/>
    </row>
    <row r="32" ht="25" customHeight="1" spans="1:7">
      <c r="A32" s="531"/>
      <c r="B32" s="532" t="s">
        <v>35</v>
      </c>
      <c r="C32" s="533"/>
      <c r="D32" s="25"/>
      <c r="E32" s="535"/>
      <c r="F32" s="536"/>
      <c r="G32" s="537"/>
    </row>
    <row r="33" ht="25" customHeight="1" spans="1:7">
      <c r="A33" s="531">
        <v>3</v>
      </c>
      <c r="B33" s="532" t="s">
        <v>36</v>
      </c>
      <c r="C33" s="533"/>
      <c r="D33" s="534"/>
      <c r="E33" s="535"/>
      <c r="F33" s="536"/>
      <c r="G33" s="537"/>
    </row>
    <row r="34" ht="27.75" customHeight="1" spans="1:7">
      <c r="A34" s="531"/>
      <c r="B34" s="540">
        <v>1</v>
      </c>
      <c r="C34" s="541" t="s">
        <v>37</v>
      </c>
      <c r="D34" s="534"/>
      <c r="E34" s="535"/>
      <c r="F34" s="536"/>
      <c r="G34" s="537"/>
    </row>
    <row r="35" ht="27.75" customHeight="1" spans="1:7">
      <c r="A35" s="531"/>
      <c r="B35" s="540">
        <f>B34+1</f>
        <v>2</v>
      </c>
      <c r="C35" s="542" t="s">
        <v>38</v>
      </c>
      <c r="D35" s="534"/>
      <c r="E35" s="535"/>
      <c r="F35" s="536"/>
      <c r="G35" s="537"/>
    </row>
    <row r="36" ht="27.75" customHeight="1" spans="1:7">
      <c r="A36" s="531"/>
      <c r="B36" s="540">
        <f t="shared" ref="B36:B56" si="0">B35+1</f>
        <v>3</v>
      </c>
      <c r="C36" s="542" t="s">
        <v>39</v>
      </c>
      <c r="D36" s="534"/>
      <c r="E36" s="535"/>
      <c r="F36" s="536"/>
      <c r="G36" s="537"/>
    </row>
    <row r="37" ht="27.75" customHeight="1" spans="1:7">
      <c r="A37" s="531"/>
      <c r="B37" s="540">
        <f t="shared" si="0"/>
        <v>4</v>
      </c>
      <c r="C37" s="542" t="s">
        <v>40</v>
      </c>
      <c r="D37" s="534"/>
      <c r="E37" s="535"/>
      <c r="F37" s="536"/>
      <c r="G37" s="537"/>
    </row>
    <row r="38" ht="27.75" customHeight="1" spans="1:7">
      <c r="A38" s="531"/>
      <c r="B38" s="540">
        <f t="shared" si="0"/>
        <v>5</v>
      </c>
      <c r="C38" s="542" t="s">
        <v>41</v>
      </c>
      <c r="D38" s="534"/>
      <c r="E38" s="535"/>
      <c r="F38" s="536"/>
      <c r="G38" s="537"/>
    </row>
    <row r="39" ht="27.75" customHeight="1" spans="1:7">
      <c r="A39" s="531"/>
      <c r="B39" s="540">
        <f t="shared" si="0"/>
        <v>6</v>
      </c>
      <c r="C39" s="542" t="s">
        <v>42</v>
      </c>
      <c r="D39" s="534"/>
      <c r="E39" s="535"/>
      <c r="F39" s="536"/>
      <c r="G39" s="537"/>
    </row>
    <row r="40" ht="27.75" customHeight="1" spans="1:7">
      <c r="A40" s="531"/>
      <c r="B40" s="540">
        <f t="shared" si="0"/>
        <v>7</v>
      </c>
      <c r="C40" s="542" t="s">
        <v>43</v>
      </c>
      <c r="D40" s="534"/>
      <c r="E40" s="535"/>
      <c r="F40" s="536"/>
      <c r="G40" s="537"/>
    </row>
    <row r="41" ht="27.75" customHeight="1" spans="1:7">
      <c r="A41" s="531"/>
      <c r="B41" s="540">
        <f t="shared" si="0"/>
        <v>8</v>
      </c>
      <c r="C41" s="542" t="s">
        <v>44</v>
      </c>
      <c r="D41" s="534"/>
      <c r="E41" s="535"/>
      <c r="F41" s="536"/>
      <c r="G41" s="537"/>
    </row>
    <row r="42" ht="27.75" customHeight="1" spans="1:7">
      <c r="A42" s="531"/>
      <c r="B42" s="540">
        <f t="shared" si="0"/>
        <v>9</v>
      </c>
      <c r="C42" s="542" t="s">
        <v>45</v>
      </c>
      <c r="D42" s="534"/>
      <c r="E42" s="535"/>
      <c r="F42" s="536"/>
      <c r="G42" s="537"/>
    </row>
    <row r="43" ht="27.75" customHeight="1" spans="1:7">
      <c r="A43" s="531"/>
      <c r="B43" s="540">
        <f t="shared" si="0"/>
        <v>10</v>
      </c>
      <c r="C43" s="542" t="s">
        <v>46</v>
      </c>
      <c r="D43" s="534"/>
      <c r="E43" s="535"/>
      <c r="F43" s="536"/>
      <c r="G43" s="537"/>
    </row>
    <row r="44" ht="27.75" customHeight="1" spans="1:7">
      <c r="A44" s="531"/>
      <c r="B44" s="540">
        <f t="shared" si="0"/>
        <v>11</v>
      </c>
      <c r="C44" s="543" t="s">
        <v>47</v>
      </c>
      <c r="D44" s="534"/>
      <c r="E44" s="535"/>
      <c r="F44" s="536"/>
      <c r="G44" s="537"/>
    </row>
    <row r="45" ht="27.75" customHeight="1" spans="1:7">
      <c r="A45" s="531"/>
      <c r="B45" s="540">
        <f t="shared" si="0"/>
        <v>12</v>
      </c>
      <c r="C45" s="543" t="s">
        <v>48</v>
      </c>
      <c r="D45" s="534"/>
      <c r="E45" s="535"/>
      <c r="F45" s="536"/>
      <c r="G45" s="537"/>
    </row>
    <row r="46" ht="27.75" customHeight="1" spans="1:7">
      <c r="A46" s="531"/>
      <c r="B46" s="540">
        <f t="shared" si="0"/>
        <v>13</v>
      </c>
      <c r="C46" s="543" t="s">
        <v>49</v>
      </c>
      <c r="D46" s="534"/>
      <c r="E46" s="535"/>
      <c r="F46" s="536"/>
      <c r="G46" s="537"/>
    </row>
    <row r="47" ht="27.75" customHeight="1" spans="1:7">
      <c r="A47" s="531"/>
      <c r="B47" s="540">
        <f t="shared" si="0"/>
        <v>14</v>
      </c>
      <c r="C47" s="543" t="s">
        <v>50</v>
      </c>
      <c r="D47" s="534"/>
      <c r="E47" s="535"/>
      <c r="F47" s="536"/>
      <c r="G47" s="537"/>
    </row>
    <row r="48" ht="27.75" customHeight="1" spans="1:7">
      <c r="A48" s="531"/>
      <c r="B48" s="540">
        <f t="shared" si="0"/>
        <v>15</v>
      </c>
      <c r="C48" s="543" t="s">
        <v>51</v>
      </c>
      <c r="D48" s="534"/>
      <c r="E48" s="535"/>
      <c r="F48" s="536"/>
      <c r="G48" s="537"/>
    </row>
    <row r="49" ht="27.75" customHeight="1" spans="1:7">
      <c r="A49" s="531"/>
      <c r="B49" s="540">
        <f t="shared" si="0"/>
        <v>16</v>
      </c>
      <c r="C49" s="542" t="s">
        <v>52</v>
      </c>
      <c r="D49" s="544"/>
      <c r="E49" s="535"/>
      <c r="F49" s="536"/>
      <c r="G49" s="537"/>
    </row>
    <row r="50" ht="27.75" customHeight="1" spans="1:7">
      <c r="A50" s="531"/>
      <c r="B50" s="540">
        <f t="shared" si="0"/>
        <v>17</v>
      </c>
      <c r="C50" s="542" t="s">
        <v>53</v>
      </c>
      <c r="D50" s="544"/>
      <c r="E50" s="535"/>
      <c r="F50" s="536"/>
      <c r="G50" s="537"/>
    </row>
    <row r="51" ht="27.75" customHeight="1" spans="1:7">
      <c r="A51" s="531"/>
      <c r="B51" s="540">
        <f t="shared" si="0"/>
        <v>18</v>
      </c>
      <c r="C51" s="545" t="s">
        <v>54</v>
      </c>
      <c r="D51" s="544"/>
      <c r="E51" s="535"/>
      <c r="F51" s="536"/>
      <c r="G51" s="537"/>
    </row>
    <row r="52" ht="27.75" customHeight="1" spans="1:7">
      <c r="A52" s="531"/>
      <c r="B52" s="540">
        <f t="shared" si="0"/>
        <v>19</v>
      </c>
      <c r="C52" s="546" t="s">
        <v>55</v>
      </c>
      <c r="D52" s="544"/>
      <c r="E52" s="535"/>
      <c r="F52" s="536"/>
      <c r="G52" s="537"/>
    </row>
    <row r="53" ht="27.75" customHeight="1" spans="1:7">
      <c r="A53" s="531"/>
      <c r="B53" s="540">
        <f t="shared" si="0"/>
        <v>20</v>
      </c>
      <c r="C53" s="545" t="s">
        <v>56</v>
      </c>
      <c r="D53" s="544"/>
      <c r="E53" s="535"/>
      <c r="F53" s="536"/>
      <c r="G53" s="537"/>
    </row>
    <row r="54" ht="27.75" customHeight="1" spans="1:7">
      <c r="A54" s="531"/>
      <c r="B54" s="540">
        <f t="shared" si="0"/>
        <v>21</v>
      </c>
      <c r="C54" s="541" t="s">
        <v>57</v>
      </c>
      <c r="D54" s="544"/>
      <c r="E54" s="535"/>
      <c r="F54" s="536"/>
      <c r="G54" s="537"/>
    </row>
    <row r="55" ht="27.75" customHeight="1" spans="1:7">
      <c r="A55" s="531"/>
      <c r="B55" s="540">
        <f t="shared" si="0"/>
        <v>22</v>
      </c>
      <c r="C55" s="541" t="s">
        <v>58</v>
      </c>
      <c r="D55" s="544"/>
      <c r="E55" s="535"/>
      <c r="F55" s="536"/>
      <c r="G55" s="537"/>
    </row>
    <row r="56" ht="27.75" customHeight="1" spans="1:7">
      <c r="A56" s="531"/>
      <c r="B56" s="540">
        <f t="shared" si="0"/>
        <v>23</v>
      </c>
      <c r="C56" s="541" t="s">
        <v>59</v>
      </c>
      <c r="D56" s="544"/>
      <c r="E56" s="535"/>
      <c r="F56" s="536"/>
      <c r="G56" s="537"/>
    </row>
    <row r="57" ht="101.25" customHeight="1" spans="1:7">
      <c r="A57" s="547" t="s">
        <v>60</v>
      </c>
      <c r="B57" s="548"/>
      <c r="C57" s="548"/>
      <c r="D57" s="548"/>
      <c r="E57" s="548"/>
      <c r="F57" s="548"/>
      <c r="G57" s="549"/>
    </row>
    <row r="58" ht="15.5" spans="1:7">
      <c r="A58" s="550"/>
      <c r="B58" s="542"/>
      <c r="C58" s="551" t="s">
        <v>61</v>
      </c>
      <c r="D58" s="551" t="s">
        <v>62</v>
      </c>
      <c r="E58" s="552"/>
      <c r="F58" s="552"/>
      <c r="G58" s="550"/>
    </row>
    <row r="59" ht="15.5" spans="1:7">
      <c r="A59" s="550"/>
      <c r="B59" s="542"/>
      <c r="C59" s="551" t="s">
        <v>63</v>
      </c>
      <c r="D59" s="553" t="s">
        <v>64</v>
      </c>
      <c r="E59" s="554"/>
      <c r="F59" s="554" t="s">
        <v>65</v>
      </c>
      <c r="G59" s="552"/>
    </row>
    <row r="60" ht="15.5" spans="1:7">
      <c r="A60" s="550"/>
      <c r="B60" s="542"/>
      <c r="C60" s="551" t="s">
        <v>66</v>
      </c>
      <c r="D60" s="553" t="s">
        <v>67</v>
      </c>
      <c r="E60" s="554"/>
      <c r="F60" s="554" t="s">
        <v>65</v>
      </c>
      <c r="G60" s="552"/>
    </row>
    <row r="61" ht="15.5" spans="1:7">
      <c r="A61" s="550"/>
      <c r="B61" s="542"/>
      <c r="C61" s="551"/>
      <c r="D61" s="553" t="s">
        <v>68</v>
      </c>
      <c r="E61" s="554"/>
      <c r="F61" s="554" t="s">
        <v>65</v>
      </c>
      <c r="G61" s="552"/>
    </row>
    <row r="62" ht="15.5" spans="1:7">
      <c r="A62" s="550"/>
      <c r="B62" s="542"/>
      <c r="C62" s="552"/>
      <c r="D62" s="553" t="s">
        <v>69</v>
      </c>
      <c r="E62" s="554"/>
      <c r="F62" s="554" t="s">
        <v>65</v>
      </c>
      <c r="G62" s="552"/>
    </row>
    <row r="63" ht="15.5" spans="1:7">
      <c r="A63" s="550"/>
      <c r="B63" s="542"/>
      <c r="C63" s="552"/>
      <c r="D63" s="553" t="s">
        <v>70</v>
      </c>
      <c r="E63" s="554"/>
      <c r="F63" s="554" t="s">
        <v>65</v>
      </c>
      <c r="G63" s="552"/>
    </row>
    <row r="64" ht="15.5" spans="1:7">
      <c r="A64" s="550"/>
      <c r="B64" s="542"/>
      <c r="C64" s="552"/>
      <c r="D64" s="552"/>
      <c r="E64" s="552"/>
      <c r="F64" s="552"/>
      <c r="G64" s="552"/>
    </row>
    <row r="65" spans="5:7">
      <c r="E65" s="555"/>
      <c r="F65" s="555"/>
      <c r="G65" s="555"/>
    </row>
    <row r="66" spans="5:7">
      <c r="E66" s="555"/>
      <c r="F66" s="555"/>
      <c r="G66" s="555"/>
    </row>
    <row r="67" spans="5:7">
      <c r="E67" s="555"/>
      <c r="F67" s="555"/>
      <c r="G67" s="555"/>
    </row>
    <row r="68" spans="5:7">
      <c r="E68" s="555"/>
      <c r="F68" s="555"/>
      <c r="G68" s="555"/>
    </row>
    <row r="69" spans="5:7">
      <c r="E69" s="555"/>
      <c r="F69" s="555"/>
      <c r="G69" s="555"/>
    </row>
    <row r="70" spans="5:7">
      <c r="E70" s="555"/>
      <c r="F70" s="555"/>
      <c r="G70" s="555"/>
    </row>
    <row r="71" spans="5:7">
      <c r="E71" s="555"/>
      <c r="F71" s="555"/>
      <c r="G71" s="555"/>
    </row>
    <row r="72" spans="5:7">
      <c r="E72" s="555"/>
      <c r="F72" s="555"/>
      <c r="G72" s="555"/>
    </row>
    <row r="73" spans="5:7">
      <c r="E73" s="555"/>
      <c r="F73" s="555"/>
      <c r="G73" s="555"/>
    </row>
    <row r="74" spans="5:7">
      <c r="E74" s="555"/>
      <c r="F74" s="555"/>
      <c r="G74" s="555"/>
    </row>
    <row r="75" spans="5:7">
      <c r="E75" s="555"/>
      <c r="F75" s="555"/>
      <c r="G75" s="555"/>
    </row>
    <row r="76" spans="5:7">
      <c r="E76" s="555"/>
      <c r="F76" s="555"/>
      <c r="G76" s="555"/>
    </row>
    <row r="77" spans="5:7">
      <c r="E77" s="555"/>
      <c r="F77" s="555"/>
      <c r="G77" s="555"/>
    </row>
    <row r="78" spans="5:7">
      <c r="E78" s="555"/>
      <c r="F78" s="555"/>
      <c r="G78" s="555"/>
    </row>
    <row r="79" spans="5:7">
      <c r="E79" s="555"/>
      <c r="F79" s="555"/>
      <c r="G79" s="555"/>
    </row>
    <row r="80" spans="5:7">
      <c r="E80" s="555"/>
      <c r="F80" s="555"/>
      <c r="G80" s="555"/>
    </row>
    <row r="81" spans="5:7">
      <c r="E81" s="555"/>
      <c r="F81" s="555"/>
      <c r="G81" s="555"/>
    </row>
    <row r="82" spans="5:7">
      <c r="E82" s="555"/>
      <c r="F82" s="555"/>
      <c r="G82" s="555"/>
    </row>
    <row r="83" spans="5:7">
      <c r="E83" s="555"/>
      <c r="F83" s="555"/>
      <c r="G83" s="555"/>
    </row>
    <row r="84" spans="5:7">
      <c r="E84" s="555"/>
      <c r="F84" s="555"/>
      <c r="G84" s="555"/>
    </row>
    <row r="85" spans="5:7">
      <c r="E85" s="555"/>
      <c r="F85" s="555"/>
      <c r="G85" s="555"/>
    </row>
    <row r="86" spans="5:7">
      <c r="E86" s="555"/>
      <c r="F86" s="555"/>
      <c r="G86" s="555"/>
    </row>
    <row r="87" spans="5:7">
      <c r="E87" s="555"/>
      <c r="F87" s="555"/>
      <c r="G87" s="555"/>
    </row>
    <row r="88" spans="5:7">
      <c r="E88" s="555"/>
      <c r="F88" s="555"/>
      <c r="G88" s="555"/>
    </row>
    <row r="89" spans="5:7">
      <c r="E89" s="555"/>
      <c r="F89" s="555"/>
      <c r="G89" s="555"/>
    </row>
    <row r="90" spans="5:7">
      <c r="E90" s="555"/>
      <c r="F90" s="555"/>
      <c r="G90" s="555"/>
    </row>
    <row r="91" spans="5:7">
      <c r="E91" s="555"/>
      <c r="F91" s="555"/>
      <c r="G91" s="555"/>
    </row>
    <row r="92" spans="5:7">
      <c r="E92" s="555"/>
      <c r="F92" s="555"/>
      <c r="G92" s="555"/>
    </row>
    <row r="93" spans="5:7">
      <c r="E93" s="555"/>
      <c r="F93" s="555"/>
      <c r="G93" s="555"/>
    </row>
    <row r="94" spans="5:7">
      <c r="E94" s="555"/>
      <c r="F94" s="555"/>
      <c r="G94" s="555"/>
    </row>
    <row r="95" spans="5:7">
      <c r="E95" s="555"/>
      <c r="F95" s="555"/>
      <c r="G95" s="555"/>
    </row>
    <row r="96" spans="5:7">
      <c r="E96" s="555"/>
      <c r="F96" s="555"/>
      <c r="G96" s="555"/>
    </row>
    <row r="97" spans="5:7">
      <c r="E97" s="555"/>
      <c r="F97" s="555"/>
      <c r="G97" s="555"/>
    </row>
    <row r="98" spans="5:7">
      <c r="E98" s="555"/>
      <c r="F98" s="555"/>
      <c r="G98" s="555"/>
    </row>
    <row r="99" spans="5:7">
      <c r="E99" s="555"/>
      <c r="F99" s="555"/>
      <c r="G99" s="555"/>
    </row>
    <row r="100" spans="5:7">
      <c r="E100" s="555"/>
      <c r="F100" s="555"/>
      <c r="G100" s="555"/>
    </row>
    <row r="101" spans="5:7">
      <c r="E101" s="555"/>
      <c r="F101" s="555"/>
      <c r="G101" s="555"/>
    </row>
    <row r="102" spans="5:7">
      <c r="E102" s="555"/>
      <c r="F102" s="555"/>
      <c r="G102" s="555"/>
    </row>
    <row r="103" spans="5:7">
      <c r="E103" s="555"/>
      <c r="F103" s="555"/>
      <c r="G103" s="555"/>
    </row>
    <row r="104" spans="5:7">
      <c r="E104" s="555"/>
      <c r="F104" s="555"/>
      <c r="G104" s="555"/>
    </row>
    <row r="105" spans="5:7">
      <c r="E105" s="555"/>
      <c r="F105" s="555"/>
      <c r="G105" s="555"/>
    </row>
    <row r="106" spans="5:7">
      <c r="E106" s="555"/>
      <c r="F106" s="555"/>
      <c r="G106" s="555"/>
    </row>
    <row r="107" spans="5:7">
      <c r="E107" s="555"/>
      <c r="F107" s="555"/>
      <c r="G107" s="555"/>
    </row>
    <row r="108" spans="5:7">
      <c r="E108" s="555"/>
      <c r="F108" s="555"/>
      <c r="G108" s="555"/>
    </row>
    <row r="109" spans="5:7">
      <c r="E109" s="555"/>
      <c r="F109" s="555"/>
      <c r="G109" s="555"/>
    </row>
    <row r="110" spans="5:7">
      <c r="E110" s="555"/>
      <c r="F110" s="555"/>
      <c r="G110" s="555"/>
    </row>
    <row r="111" spans="5:7">
      <c r="E111" s="555"/>
      <c r="F111" s="555"/>
      <c r="G111" s="555"/>
    </row>
    <row r="112" spans="5:7">
      <c r="E112" s="555"/>
      <c r="F112" s="555"/>
      <c r="G112" s="555"/>
    </row>
    <row r="113" spans="5:7">
      <c r="E113" s="555"/>
      <c r="F113" s="555"/>
      <c r="G113" s="555"/>
    </row>
    <row r="114" spans="5:7">
      <c r="E114" s="555"/>
      <c r="F114" s="555"/>
      <c r="G114" s="555"/>
    </row>
    <row r="115" spans="5:7">
      <c r="E115" s="555"/>
      <c r="F115" s="555"/>
      <c r="G115" s="555"/>
    </row>
    <row r="116" spans="5:7">
      <c r="E116" s="555"/>
      <c r="F116" s="555"/>
      <c r="G116" s="555"/>
    </row>
    <row r="117" spans="5:7">
      <c r="E117" s="555"/>
      <c r="F117" s="555"/>
      <c r="G117" s="555"/>
    </row>
    <row r="118" spans="5:7">
      <c r="E118" s="555"/>
      <c r="F118" s="555"/>
      <c r="G118" s="555"/>
    </row>
    <row r="119" spans="5:7">
      <c r="E119" s="555"/>
      <c r="F119" s="555"/>
      <c r="G119" s="555"/>
    </row>
    <row r="120" spans="5:7">
      <c r="E120" s="555"/>
      <c r="F120" s="555"/>
      <c r="G120" s="555"/>
    </row>
    <row r="121" spans="5:7">
      <c r="E121" s="555"/>
      <c r="F121" s="555"/>
      <c r="G121" s="555"/>
    </row>
    <row r="122" spans="5:7">
      <c r="E122" s="555"/>
      <c r="F122" s="555"/>
      <c r="G122" s="555"/>
    </row>
    <row r="123" spans="5:7">
      <c r="E123" s="555"/>
      <c r="F123" s="555"/>
      <c r="G123" s="555"/>
    </row>
    <row r="124" spans="5:7">
      <c r="E124" s="555"/>
      <c r="F124" s="555"/>
      <c r="G124" s="555"/>
    </row>
    <row r="125" spans="5:7">
      <c r="E125" s="555"/>
      <c r="F125" s="555"/>
      <c r="G125" s="555"/>
    </row>
    <row r="126" spans="5:7">
      <c r="E126" s="555"/>
      <c r="F126" s="555"/>
      <c r="G126" s="555"/>
    </row>
    <row r="127" spans="5:7">
      <c r="E127" s="555"/>
      <c r="F127" s="555"/>
      <c r="G127" s="555"/>
    </row>
    <row r="128" spans="5:7">
      <c r="E128" s="555"/>
      <c r="F128" s="555"/>
      <c r="G128" s="555"/>
    </row>
    <row r="129" spans="5:7">
      <c r="E129" s="555"/>
      <c r="F129" s="555"/>
      <c r="G129" s="555"/>
    </row>
    <row r="130" spans="5:7">
      <c r="E130" s="555"/>
      <c r="F130" s="555"/>
      <c r="G130" s="555"/>
    </row>
    <row r="131" spans="5:7">
      <c r="E131" s="555"/>
      <c r="F131" s="555"/>
      <c r="G131" s="555"/>
    </row>
    <row r="132" spans="5:7">
      <c r="E132" s="555"/>
      <c r="F132" s="555"/>
      <c r="G132" s="555"/>
    </row>
    <row r="133" spans="5:7">
      <c r="E133" s="555"/>
      <c r="F133" s="555"/>
      <c r="G133" s="555"/>
    </row>
    <row r="134" spans="5:7">
      <c r="E134" s="555"/>
      <c r="F134" s="555"/>
      <c r="G134" s="555"/>
    </row>
  </sheetData>
  <mergeCells count="14">
    <mergeCell ref="A1:G1"/>
    <mergeCell ref="A2:B2"/>
    <mergeCell ref="D3:E3"/>
    <mergeCell ref="B5:C5"/>
    <mergeCell ref="B7:C7"/>
    <mergeCell ref="B11:C11"/>
    <mergeCell ref="B21:C21"/>
    <mergeCell ref="B24:C24"/>
    <mergeCell ref="B28:C28"/>
    <mergeCell ref="A57:G57"/>
    <mergeCell ref="A3:A4"/>
    <mergeCell ref="F3:F4"/>
    <mergeCell ref="G3:G4"/>
    <mergeCell ref="B3:C4"/>
  </mergeCells>
  <pageMargins left="0.7" right="0.7" top="0.75" bottom="0.75" header="0.3" footer="0.3"/>
  <pageSetup paperSize="9" scale="6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C211"/>
  <sheetViews>
    <sheetView view="pageBreakPreview" zoomScale="33" zoomScaleNormal="100" topLeftCell="A139" workbookViewId="0">
      <selection activeCell="B22" sqref="B22"/>
    </sheetView>
  </sheetViews>
  <sheetFormatPr defaultColWidth="9.18181818181818" defaultRowHeight="15" customHeight="1" outlineLevelCol="2"/>
  <cols>
    <col min="1" max="1" width="11.4545454545455" style="353" customWidth="1"/>
    <col min="2" max="2" width="111.818181818182" style="354" customWidth="1"/>
    <col min="3" max="3" width="46.1818181818182" style="353" customWidth="1"/>
    <col min="4" max="16384" width="9.18181818181818" style="353"/>
  </cols>
  <sheetData>
    <row r="1" customHeight="1" spans="3:3">
      <c r="C1" s="355" t="s">
        <v>634</v>
      </c>
    </row>
    <row r="2" customHeight="1" spans="1:3">
      <c r="A2" s="356" t="s">
        <v>650</v>
      </c>
      <c r="B2" s="356"/>
      <c r="C2" s="356"/>
    </row>
    <row r="4" s="351" customFormat="1" ht="30" customHeight="1" spans="1:3">
      <c r="A4" s="357" t="s">
        <v>81</v>
      </c>
      <c r="B4" s="358" t="s">
        <v>638</v>
      </c>
      <c r="C4" s="357" t="s">
        <v>639</v>
      </c>
    </row>
    <row r="5" s="352" customFormat="1" ht="31" spans="1:3">
      <c r="A5" s="359">
        <v>1</v>
      </c>
      <c r="B5" s="557" t="s">
        <v>651</v>
      </c>
      <c r="C5" s="361" t="s">
        <v>652</v>
      </c>
    </row>
    <row r="6" s="352" customFormat="1" ht="15.5" spans="1:3">
      <c r="A6" s="359">
        <v>2</v>
      </c>
      <c r="B6" s="362" t="s">
        <v>653</v>
      </c>
      <c r="C6" s="363" t="s">
        <v>654</v>
      </c>
    </row>
    <row r="7" s="352" customFormat="1" ht="15.5" spans="1:3">
      <c r="A7" s="359">
        <v>3</v>
      </c>
      <c r="B7" s="364" t="s">
        <v>655</v>
      </c>
      <c r="C7" s="363" t="s">
        <v>656</v>
      </c>
    </row>
    <row r="8" s="352" customFormat="1" ht="15.5" spans="1:3">
      <c r="A8" s="359">
        <v>4</v>
      </c>
      <c r="B8" s="364" t="s">
        <v>657</v>
      </c>
      <c r="C8" s="363" t="s">
        <v>658</v>
      </c>
    </row>
    <row r="9" s="352" customFormat="1" ht="15.5" spans="1:3">
      <c r="A9" s="359">
        <v>5</v>
      </c>
      <c r="B9" s="364" t="s">
        <v>659</v>
      </c>
      <c r="C9" s="363" t="s">
        <v>660</v>
      </c>
    </row>
    <row r="10" s="352" customFormat="1" ht="15.5" spans="1:3">
      <c r="A10" s="359">
        <v>6</v>
      </c>
      <c r="B10" s="364" t="s">
        <v>661</v>
      </c>
      <c r="C10" s="363" t="s">
        <v>662</v>
      </c>
    </row>
    <row r="11" s="352" customFormat="1" ht="15.5" spans="1:3">
      <c r="A11" s="359">
        <v>7</v>
      </c>
      <c r="B11" s="227" t="s">
        <v>663</v>
      </c>
      <c r="C11" s="363" t="s">
        <v>664</v>
      </c>
    </row>
    <row r="12" s="352" customFormat="1" ht="15.5" spans="1:3">
      <c r="A12" s="359">
        <v>8</v>
      </c>
      <c r="B12" s="227" t="s">
        <v>665</v>
      </c>
      <c r="C12" s="363" t="s">
        <v>664</v>
      </c>
    </row>
    <row r="13" s="352" customFormat="1" ht="15.5" spans="1:3">
      <c r="A13" s="359">
        <v>9</v>
      </c>
      <c r="B13" s="227" t="s">
        <v>666</v>
      </c>
      <c r="C13" s="363" t="s">
        <v>664</v>
      </c>
    </row>
    <row r="14" s="352" customFormat="1" ht="15.5" spans="1:3">
      <c r="A14" s="359">
        <v>10</v>
      </c>
      <c r="B14" s="227" t="s">
        <v>667</v>
      </c>
      <c r="C14" s="363" t="s">
        <v>664</v>
      </c>
    </row>
    <row r="15" s="352" customFormat="1" ht="15.5" spans="1:3">
      <c r="A15" s="359">
        <v>11</v>
      </c>
      <c r="B15" s="227" t="s">
        <v>668</v>
      </c>
      <c r="C15" s="363" t="s">
        <v>664</v>
      </c>
    </row>
    <row r="16" s="352" customFormat="1" ht="15.5" spans="1:3">
      <c r="A16" s="359">
        <v>12</v>
      </c>
      <c r="B16" s="227" t="s">
        <v>669</v>
      </c>
      <c r="C16" s="363" t="s">
        <v>664</v>
      </c>
    </row>
    <row r="17" s="352" customFormat="1" ht="15.5" spans="1:3">
      <c r="A17" s="359">
        <v>13</v>
      </c>
      <c r="B17" s="227" t="s">
        <v>670</v>
      </c>
      <c r="C17" s="363" t="s">
        <v>671</v>
      </c>
    </row>
    <row r="18" s="352" customFormat="1" ht="15.5" spans="1:3">
      <c r="A18" s="359">
        <v>14</v>
      </c>
      <c r="B18" s="227" t="s">
        <v>672</v>
      </c>
      <c r="C18" s="363" t="s">
        <v>671</v>
      </c>
    </row>
    <row r="19" s="352" customFormat="1" ht="15.5" spans="1:3">
      <c r="A19" s="359">
        <v>15</v>
      </c>
      <c r="B19" s="227" t="s">
        <v>673</v>
      </c>
      <c r="C19" s="363" t="s">
        <v>664</v>
      </c>
    </row>
    <row r="20" s="352" customFormat="1" ht="15.5" spans="1:3">
      <c r="A20" s="359">
        <v>16</v>
      </c>
      <c r="B20" s="227" t="s">
        <v>674</v>
      </c>
      <c r="C20" s="363" t="s">
        <v>664</v>
      </c>
    </row>
    <row r="21" s="352" customFormat="1" ht="15.5" spans="1:3">
      <c r="A21" s="359">
        <v>17</v>
      </c>
      <c r="B21" s="227" t="s">
        <v>675</v>
      </c>
      <c r="C21" s="363" t="s">
        <v>676</v>
      </c>
    </row>
    <row r="22" s="352" customFormat="1" ht="15.5" spans="1:3">
      <c r="A22" s="359">
        <v>18</v>
      </c>
      <c r="B22" s="227" t="s">
        <v>677</v>
      </c>
      <c r="C22" s="363" t="s">
        <v>664</v>
      </c>
    </row>
    <row r="23" s="352" customFormat="1" ht="15.5" spans="1:3">
      <c r="A23" s="359">
        <v>19</v>
      </c>
      <c r="B23" s="227" t="s">
        <v>678</v>
      </c>
      <c r="C23" s="363" t="s">
        <v>679</v>
      </c>
    </row>
    <row r="24" s="352" customFormat="1" ht="15.5" spans="1:3">
      <c r="A24" s="359">
        <v>20</v>
      </c>
      <c r="B24" s="227" t="s">
        <v>680</v>
      </c>
      <c r="C24" s="363" t="s">
        <v>664</v>
      </c>
    </row>
    <row r="25" s="352" customFormat="1" ht="15.5" spans="1:3">
      <c r="A25" s="359">
        <v>21</v>
      </c>
      <c r="B25" s="227" t="s">
        <v>681</v>
      </c>
      <c r="C25" s="363" t="s">
        <v>682</v>
      </c>
    </row>
    <row r="26" s="352" customFormat="1" ht="15.5" spans="1:3">
      <c r="A26" s="359">
        <v>22</v>
      </c>
      <c r="B26" s="365" t="s">
        <v>319</v>
      </c>
      <c r="C26" s="363" t="s">
        <v>664</v>
      </c>
    </row>
    <row r="27" s="352" customFormat="1" ht="15.5" spans="1:3">
      <c r="A27" s="359">
        <v>23</v>
      </c>
      <c r="B27" s="365" t="s">
        <v>683</v>
      </c>
      <c r="C27" s="363" t="s">
        <v>684</v>
      </c>
    </row>
    <row r="28" s="352" customFormat="1" ht="15.5" spans="1:3">
      <c r="A28" s="359">
        <v>24</v>
      </c>
      <c r="B28" s="263" t="s">
        <v>685</v>
      </c>
      <c r="C28" s="363" t="s">
        <v>664</v>
      </c>
    </row>
    <row r="29" s="352" customFormat="1" ht="15.5" spans="1:3">
      <c r="A29" s="359">
        <v>25</v>
      </c>
      <c r="B29" s="263" t="s">
        <v>686</v>
      </c>
      <c r="C29" s="363" t="s">
        <v>687</v>
      </c>
    </row>
    <row r="30" s="352" customFormat="1" ht="15.5" spans="1:3">
      <c r="A30" s="359">
        <v>26</v>
      </c>
      <c r="B30" s="263" t="s">
        <v>688</v>
      </c>
      <c r="C30" s="363" t="s">
        <v>664</v>
      </c>
    </row>
    <row r="31" s="352" customFormat="1" ht="15.5" spans="1:3">
      <c r="A31" s="359">
        <v>27</v>
      </c>
      <c r="B31" s="263" t="s">
        <v>689</v>
      </c>
      <c r="C31" s="363" t="s">
        <v>664</v>
      </c>
    </row>
    <row r="32" s="352" customFormat="1" ht="15.5" spans="1:3">
      <c r="A32" s="359">
        <v>28</v>
      </c>
      <c r="B32" s="263" t="s">
        <v>690</v>
      </c>
      <c r="C32" s="363" t="s">
        <v>664</v>
      </c>
    </row>
    <row r="33" s="352" customFormat="1" ht="15.5" spans="1:3">
      <c r="A33" s="359">
        <v>29</v>
      </c>
      <c r="B33" s="263" t="s">
        <v>691</v>
      </c>
      <c r="C33" s="363" t="s">
        <v>664</v>
      </c>
    </row>
    <row r="34" s="352" customFormat="1" ht="15.5" spans="1:3">
      <c r="A34" s="359">
        <v>30</v>
      </c>
      <c r="B34" s="263" t="s">
        <v>692</v>
      </c>
      <c r="C34" s="363" t="s">
        <v>664</v>
      </c>
    </row>
    <row r="35" s="352" customFormat="1" ht="15.75" customHeight="1" spans="1:3">
      <c r="A35" s="359">
        <v>31</v>
      </c>
      <c r="B35" s="263" t="s">
        <v>693</v>
      </c>
      <c r="C35" s="363" t="s">
        <v>664</v>
      </c>
    </row>
    <row r="36" s="352" customFormat="1" ht="15.5" spans="1:3">
      <c r="A36" s="359">
        <v>32</v>
      </c>
      <c r="B36" s="263" t="s">
        <v>694</v>
      </c>
      <c r="C36" s="363" t="s">
        <v>664</v>
      </c>
    </row>
    <row r="37" s="352" customFormat="1" ht="15.5" spans="1:3">
      <c r="A37" s="359">
        <v>33</v>
      </c>
      <c r="B37" s="263" t="s">
        <v>695</v>
      </c>
      <c r="C37" s="363" t="s">
        <v>664</v>
      </c>
    </row>
    <row r="38" s="352" customFormat="1" ht="15.5" spans="1:3">
      <c r="A38" s="359">
        <v>34</v>
      </c>
      <c r="B38" s="263" t="s">
        <v>696</v>
      </c>
      <c r="C38" s="363" t="s">
        <v>676</v>
      </c>
    </row>
    <row r="39" s="352" customFormat="1" ht="15.5" spans="1:3">
      <c r="A39" s="359">
        <v>35</v>
      </c>
      <c r="B39" s="263" t="s">
        <v>697</v>
      </c>
      <c r="C39" s="363" t="s">
        <v>664</v>
      </c>
    </row>
    <row r="40" s="352" customFormat="1" ht="14.25" customHeight="1" spans="1:3">
      <c r="A40" s="359">
        <v>36</v>
      </c>
      <c r="B40" s="263" t="s">
        <v>698</v>
      </c>
      <c r="C40" s="363" t="s">
        <v>664</v>
      </c>
    </row>
    <row r="41" s="352" customFormat="1" ht="15.5" spans="1:3">
      <c r="A41" s="359">
        <v>37</v>
      </c>
      <c r="B41" s="263" t="s">
        <v>699</v>
      </c>
      <c r="C41" s="363" t="s">
        <v>700</v>
      </c>
    </row>
    <row r="42" s="352" customFormat="1" ht="15.5" spans="1:3">
      <c r="A42" s="359">
        <v>38</v>
      </c>
      <c r="B42" s="263" t="s">
        <v>701</v>
      </c>
      <c r="C42" s="363" t="s">
        <v>664</v>
      </c>
    </row>
    <row r="43" s="352" customFormat="1" ht="15.5" spans="1:3">
      <c r="A43" s="359">
        <v>39</v>
      </c>
      <c r="B43" s="263" t="s">
        <v>702</v>
      </c>
      <c r="C43" s="363" t="s">
        <v>664</v>
      </c>
    </row>
    <row r="44" s="352" customFormat="1" ht="15.5" spans="1:3">
      <c r="A44" s="359">
        <v>40</v>
      </c>
      <c r="B44" s="263" t="s">
        <v>703</v>
      </c>
      <c r="C44" s="363" t="s">
        <v>704</v>
      </c>
    </row>
    <row r="45" s="352" customFormat="1" ht="15.5" spans="1:3">
      <c r="A45" s="359">
        <v>41</v>
      </c>
      <c r="B45" s="263" t="s">
        <v>705</v>
      </c>
      <c r="C45" s="363" t="s">
        <v>664</v>
      </c>
    </row>
    <row r="46" s="352" customFormat="1" ht="15.5" spans="1:3">
      <c r="A46" s="359">
        <v>42</v>
      </c>
      <c r="B46" s="263" t="s">
        <v>706</v>
      </c>
      <c r="C46" s="363" t="s">
        <v>664</v>
      </c>
    </row>
    <row r="47" s="352" customFormat="1" ht="15.5" spans="1:3">
      <c r="A47" s="359">
        <v>43</v>
      </c>
      <c r="B47" s="366" t="s">
        <v>707</v>
      </c>
      <c r="C47" s="363" t="s">
        <v>708</v>
      </c>
    </row>
    <row r="48" s="352" customFormat="1" ht="15.5" spans="1:3">
      <c r="A48" s="359">
        <v>44</v>
      </c>
      <c r="B48" s="366" t="s">
        <v>709</v>
      </c>
      <c r="C48" s="363" t="s">
        <v>708</v>
      </c>
    </row>
    <row r="49" s="352" customFormat="1" ht="15.5" spans="1:3">
      <c r="A49" s="359">
        <v>45</v>
      </c>
      <c r="B49" s="366" t="s">
        <v>352</v>
      </c>
      <c r="C49" s="363" t="s">
        <v>708</v>
      </c>
    </row>
    <row r="50" s="352" customFormat="1" ht="15.5" spans="1:3">
      <c r="A50" s="359">
        <v>46</v>
      </c>
      <c r="B50" s="229" t="s">
        <v>710</v>
      </c>
      <c r="C50" s="363" t="s">
        <v>664</v>
      </c>
    </row>
    <row r="51" s="352" customFormat="1" ht="15.5" spans="1:3">
      <c r="A51" s="359">
        <v>47</v>
      </c>
      <c r="B51" s="229" t="s">
        <v>711</v>
      </c>
      <c r="C51" s="363" t="s">
        <v>664</v>
      </c>
    </row>
    <row r="52" s="352" customFormat="1" ht="15.5" spans="1:3">
      <c r="A52" s="359">
        <v>48</v>
      </c>
      <c r="B52" s="229" t="s">
        <v>712</v>
      </c>
      <c r="C52" s="363" t="s">
        <v>664</v>
      </c>
    </row>
    <row r="53" ht="15.5" spans="1:3">
      <c r="A53" s="359">
        <v>49</v>
      </c>
      <c r="B53" s="229" t="s">
        <v>713</v>
      </c>
      <c r="C53" s="363" t="s">
        <v>687</v>
      </c>
    </row>
    <row r="54" ht="15.5" spans="1:3">
      <c r="A54" s="359">
        <v>50</v>
      </c>
      <c r="B54" s="229" t="s">
        <v>714</v>
      </c>
      <c r="C54" s="363" t="s">
        <v>715</v>
      </c>
    </row>
    <row r="55" customHeight="1" spans="1:3">
      <c r="A55" s="359">
        <v>51</v>
      </c>
      <c r="B55" s="229" t="s">
        <v>716</v>
      </c>
      <c r="C55" s="363" t="s">
        <v>664</v>
      </c>
    </row>
    <row r="56" customHeight="1" spans="1:3">
      <c r="A56" s="359">
        <v>52</v>
      </c>
      <c r="B56" s="229" t="s">
        <v>717</v>
      </c>
      <c r="C56" s="363" t="s">
        <v>664</v>
      </c>
    </row>
    <row r="57" customHeight="1" spans="1:3">
      <c r="A57" s="359">
        <v>53</v>
      </c>
      <c r="B57" s="229" t="s">
        <v>718</v>
      </c>
      <c r="C57" s="363" t="s">
        <v>664</v>
      </c>
    </row>
    <row r="58" customHeight="1" spans="1:3">
      <c r="A58" s="359">
        <v>54</v>
      </c>
      <c r="B58" s="229" t="s">
        <v>719</v>
      </c>
      <c r="C58" s="363" t="s">
        <v>664</v>
      </c>
    </row>
    <row r="59" customHeight="1" spans="1:3">
      <c r="A59" s="359">
        <v>55</v>
      </c>
      <c r="B59" s="229" t="s">
        <v>720</v>
      </c>
      <c r="C59" s="363" t="s">
        <v>708</v>
      </c>
    </row>
    <row r="60" customHeight="1" spans="1:3">
      <c r="A60" s="359">
        <v>56</v>
      </c>
      <c r="B60" s="229" t="s">
        <v>374</v>
      </c>
      <c r="C60" s="363" t="s">
        <v>708</v>
      </c>
    </row>
    <row r="61" customHeight="1" spans="1:3">
      <c r="A61" s="359">
        <v>57</v>
      </c>
      <c r="B61" s="229" t="s">
        <v>375</v>
      </c>
      <c r="C61" s="363" t="s">
        <v>708</v>
      </c>
    </row>
    <row r="62" customHeight="1" spans="1:3">
      <c r="A62" s="359">
        <v>58</v>
      </c>
      <c r="B62" s="229" t="s">
        <v>376</v>
      </c>
      <c r="C62" s="363" t="s">
        <v>664</v>
      </c>
    </row>
    <row r="63" customHeight="1" spans="1:3">
      <c r="A63" s="359">
        <v>59</v>
      </c>
      <c r="B63" s="229" t="s">
        <v>721</v>
      </c>
      <c r="C63" s="363" t="s">
        <v>722</v>
      </c>
    </row>
    <row r="64" customHeight="1" spans="1:3">
      <c r="A64" s="359">
        <v>60</v>
      </c>
      <c r="B64" s="229" t="s">
        <v>723</v>
      </c>
      <c r="C64" s="363" t="s">
        <v>664</v>
      </c>
    </row>
    <row r="65" customHeight="1" spans="1:3">
      <c r="A65" s="359">
        <v>61</v>
      </c>
      <c r="B65" s="229" t="s">
        <v>724</v>
      </c>
      <c r="C65" s="363" t="s">
        <v>664</v>
      </c>
    </row>
    <row r="66" ht="31" spans="1:3">
      <c r="A66" s="359">
        <v>62</v>
      </c>
      <c r="B66" s="365" t="s">
        <v>725</v>
      </c>
      <c r="C66" s="363" t="s">
        <v>664</v>
      </c>
    </row>
    <row r="67" customHeight="1" spans="1:3">
      <c r="A67" s="359">
        <v>63</v>
      </c>
      <c r="B67" s="229" t="s">
        <v>726</v>
      </c>
      <c r="C67" s="363" t="s">
        <v>664</v>
      </c>
    </row>
    <row r="68" customHeight="1" spans="1:3">
      <c r="A68" s="359">
        <v>64</v>
      </c>
      <c r="B68" s="229" t="s">
        <v>727</v>
      </c>
      <c r="C68" s="363" t="s">
        <v>687</v>
      </c>
    </row>
    <row r="69" customHeight="1" spans="1:3">
      <c r="A69" s="359">
        <v>65</v>
      </c>
      <c r="B69" s="229" t="s">
        <v>728</v>
      </c>
      <c r="C69" s="363" t="s">
        <v>664</v>
      </c>
    </row>
    <row r="70" customHeight="1" spans="1:3">
      <c r="A70" s="359">
        <v>66</v>
      </c>
      <c r="B70" s="229" t="s">
        <v>729</v>
      </c>
      <c r="C70" s="363" t="s">
        <v>687</v>
      </c>
    </row>
    <row r="71" customHeight="1" spans="1:3">
      <c r="A71" s="359">
        <v>67</v>
      </c>
      <c r="B71" s="229" t="s">
        <v>730</v>
      </c>
      <c r="C71" s="363" t="s">
        <v>664</v>
      </c>
    </row>
    <row r="72" customHeight="1" spans="1:3">
      <c r="A72" s="359">
        <v>68</v>
      </c>
      <c r="B72" s="229" t="s">
        <v>731</v>
      </c>
      <c r="C72" s="363" t="s">
        <v>664</v>
      </c>
    </row>
    <row r="73" customHeight="1" spans="1:3">
      <c r="A73" s="359">
        <v>69</v>
      </c>
      <c r="B73" s="229" t="s">
        <v>732</v>
      </c>
      <c r="C73" s="363" t="s">
        <v>715</v>
      </c>
    </row>
    <row r="74" customHeight="1" spans="1:3">
      <c r="A74" s="359">
        <v>70</v>
      </c>
      <c r="B74" s="229" t="s">
        <v>395</v>
      </c>
      <c r="C74" s="363" t="s">
        <v>664</v>
      </c>
    </row>
    <row r="75" customHeight="1" spans="1:3">
      <c r="A75" s="359">
        <v>71</v>
      </c>
      <c r="B75" s="229" t="s">
        <v>733</v>
      </c>
      <c r="C75" s="363" t="s">
        <v>734</v>
      </c>
    </row>
    <row r="76" customHeight="1" spans="1:3">
      <c r="A76" s="359">
        <v>72</v>
      </c>
      <c r="B76" s="229" t="s">
        <v>735</v>
      </c>
      <c r="C76" s="363" t="s">
        <v>664</v>
      </c>
    </row>
    <row r="77" customHeight="1" spans="1:3">
      <c r="A77" s="359">
        <v>73</v>
      </c>
      <c r="B77" s="229" t="s">
        <v>736</v>
      </c>
      <c r="C77" s="363" t="s">
        <v>664</v>
      </c>
    </row>
    <row r="78" customHeight="1" spans="1:3">
      <c r="A78" s="359">
        <v>74</v>
      </c>
      <c r="B78" s="229" t="s">
        <v>737</v>
      </c>
      <c r="C78" s="363" t="s">
        <v>664</v>
      </c>
    </row>
    <row r="79" customHeight="1" spans="1:3">
      <c r="A79" s="359">
        <v>75</v>
      </c>
      <c r="B79" s="229" t="s">
        <v>738</v>
      </c>
      <c r="C79" s="363" t="s">
        <v>664</v>
      </c>
    </row>
    <row r="80" customHeight="1" spans="1:3">
      <c r="A80" s="359">
        <v>76</v>
      </c>
      <c r="B80" s="229" t="s">
        <v>739</v>
      </c>
      <c r="C80" s="363" t="s">
        <v>664</v>
      </c>
    </row>
    <row r="81" customHeight="1" spans="1:3">
      <c r="A81" s="359">
        <v>77</v>
      </c>
      <c r="B81" s="229" t="s">
        <v>740</v>
      </c>
      <c r="C81" s="363" t="s">
        <v>664</v>
      </c>
    </row>
    <row r="82" customHeight="1" spans="1:3">
      <c r="A82" s="359">
        <v>78</v>
      </c>
      <c r="B82" s="229" t="s">
        <v>741</v>
      </c>
      <c r="C82" s="363" t="s">
        <v>742</v>
      </c>
    </row>
    <row r="83" customHeight="1" spans="1:3">
      <c r="A83" s="359">
        <v>79</v>
      </c>
      <c r="B83" s="229" t="s">
        <v>743</v>
      </c>
      <c r="C83" s="363" t="s">
        <v>664</v>
      </c>
    </row>
    <row r="84" customHeight="1" spans="1:3">
      <c r="A84" s="359">
        <v>80</v>
      </c>
      <c r="B84" s="229" t="s">
        <v>744</v>
      </c>
      <c r="C84" s="363" t="s">
        <v>664</v>
      </c>
    </row>
    <row r="85" customHeight="1" spans="1:3">
      <c r="A85" s="359">
        <v>81</v>
      </c>
      <c r="B85" s="229" t="s">
        <v>745</v>
      </c>
      <c r="C85" s="363" t="s">
        <v>664</v>
      </c>
    </row>
    <row r="86" customHeight="1" spans="1:3">
      <c r="A86" s="359">
        <v>82</v>
      </c>
      <c r="B86" s="229" t="s">
        <v>746</v>
      </c>
      <c r="C86" s="363" t="s">
        <v>664</v>
      </c>
    </row>
    <row r="87" customHeight="1" spans="1:3">
      <c r="A87" s="359">
        <v>83</v>
      </c>
      <c r="B87" s="229" t="s">
        <v>747</v>
      </c>
      <c r="C87" s="363" t="s">
        <v>664</v>
      </c>
    </row>
    <row r="88" customHeight="1" spans="1:3">
      <c r="A88" s="359">
        <v>84</v>
      </c>
      <c r="B88" s="229" t="s">
        <v>748</v>
      </c>
      <c r="C88" s="363" t="s">
        <v>664</v>
      </c>
    </row>
    <row r="89" customHeight="1" spans="1:3">
      <c r="A89" s="359">
        <v>85</v>
      </c>
      <c r="B89" s="229" t="s">
        <v>749</v>
      </c>
      <c r="C89" s="363" t="s">
        <v>722</v>
      </c>
    </row>
    <row r="90" customHeight="1" spans="1:3">
      <c r="A90" s="359">
        <v>86</v>
      </c>
      <c r="B90" s="229" t="s">
        <v>750</v>
      </c>
      <c r="C90" s="363" t="s">
        <v>751</v>
      </c>
    </row>
    <row r="91" customHeight="1" spans="1:3">
      <c r="A91" s="359">
        <v>87</v>
      </c>
      <c r="B91" s="229" t="s">
        <v>752</v>
      </c>
      <c r="C91" s="363" t="s">
        <v>753</v>
      </c>
    </row>
    <row r="92" customHeight="1" spans="1:3">
      <c r="A92" s="359">
        <v>88</v>
      </c>
      <c r="B92" s="229" t="s">
        <v>754</v>
      </c>
      <c r="C92" s="363" t="s">
        <v>664</v>
      </c>
    </row>
    <row r="93" ht="15.5" spans="1:3">
      <c r="A93" s="359">
        <v>89</v>
      </c>
      <c r="B93" s="365" t="s">
        <v>755</v>
      </c>
      <c r="C93" s="363" t="s">
        <v>664</v>
      </c>
    </row>
    <row r="94" customHeight="1" spans="1:3">
      <c r="A94" s="359">
        <v>90</v>
      </c>
      <c r="B94" s="229" t="s">
        <v>756</v>
      </c>
      <c r="C94" s="363" t="s">
        <v>664</v>
      </c>
    </row>
    <row r="95" customHeight="1" spans="1:3">
      <c r="A95" s="359">
        <v>91</v>
      </c>
      <c r="B95" s="229" t="s">
        <v>757</v>
      </c>
      <c r="C95" s="363" t="s">
        <v>664</v>
      </c>
    </row>
    <row r="96" customHeight="1" spans="1:3">
      <c r="A96" s="359">
        <v>92</v>
      </c>
      <c r="B96" s="229" t="s">
        <v>758</v>
      </c>
      <c r="C96" s="363" t="s">
        <v>722</v>
      </c>
    </row>
    <row r="97" customHeight="1" spans="1:3">
      <c r="A97" s="359">
        <v>93</v>
      </c>
      <c r="B97" s="229" t="s">
        <v>759</v>
      </c>
      <c r="C97" s="363" t="s">
        <v>722</v>
      </c>
    </row>
    <row r="98" customHeight="1" spans="1:3">
      <c r="A98" s="359">
        <v>94</v>
      </c>
      <c r="B98" s="229" t="s">
        <v>760</v>
      </c>
      <c r="C98" s="363" t="s">
        <v>708</v>
      </c>
    </row>
    <row r="99" customHeight="1" spans="1:3">
      <c r="A99" s="359">
        <v>95</v>
      </c>
      <c r="B99" s="229" t="s">
        <v>761</v>
      </c>
      <c r="C99" s="363" t="s">
        <v>664</v>
      </c>
    </row>
    <row r="100" customHeight="1" spans="1:3">
      <c r="A100" s="359">
        <v>96</v>
      </c>
      <c r="B100" s="229" t="s">
        <v>762</v>
      </c>
      <c r="C100" s="363" t="s">
        <v>664</v>
      </c>
    </row>
    <row r="101" customHeight="1" spans="1:3">
      <c r="A101" s="359">
        <v>97</v>
      </c>
      <c r="B101" s="229" t="s">
        <v>763</v>
      </c>
      <c r="C101" s="363" t="s">
        <v>664</v>
      </c>
    </row>
    <row r="102" customHeight="1" spans="1:3">
      <c r="A102" s="359">
        <v>98</v>
      </c>
      <c r="B102" s="229" t="s">
        <v>764</v>
      </c>
      <c r="C102" s="363" t="s">
        <v>664</v>
      </c>
    </row>
    <row r="103" customHeight="1" spans="1:3">
      <c r="A103" s="359">
        <v>99</v>
      </c>
      <c r="B103" s="229" t="s">
        <v>765</v>
      </c>
      <c r="C103" s="363" t="s">
        <v>664</v>
      </c>
    </row>
    <row r="104" customHeight="1" spans="1:3">
      <c r="A104" s="359">
        <v>100</v>
      </c>
      <c r="B104" s="229" t="s">
        <v>766</v>
      </c>
      <c r="C104" s="363" t="s">
        <v>664</v>
      </c>
    </row>
    <row r="105" customHeight="1" spans="1:3">
      <c r="A105" s="359">
        <v>101</v>
      </c>
      <c r="B105" s="229" t="s">
        <v>767</v>
      </c>
      <c r="C105" s="363" t="s">
        <v>722</v>
      </c>
    </row>
    <row r="106" customHeight="1" spans="1:3">
      <c r="A106" s="359">
        <v>102</v>
      </c>
      <c r="B106" s="229" t="s">
        <v>350</v>
      </c>
      <c r="C106" s="363" t="s">
        <v>722</v>
      </c>
    </row>
    <row r="107" customHeight="1" spans="1:3">
      <c r="A107" s="359">
        <v>103</v>
      </c>
      <c r="B107" s="229" t="s">
        <v>351</v>
      </c>
      <c r="C107" s="363" t="s">
        <v>708</v>
      </c>
    </row>
    <row r="108" customHeight="1" spans="1:3">
      <c r="A108" s="359">
        <v>104</v>
      </c>
      <c r="B108" s="229" t="s">
        <v>768</v>
      </c>
      <c r="C108" s="363" t="s">
        <v>664</v>
      </c>
    </row>
    <row r="109" customHeight="1" spans="1:3">
      <c r="A109" s="359">
        <v>105</v>
      </c>
      <c r="B109" s="229" t="s">
        <v>769</v>
      </c>
      <c r="C109" s="363" t="s">
        <v>664</v>
      </c>
    </row>
    <row r="110" customHeight="1" spans="1:3">
      <c r="A110" s="359">
        <v>106</v>
      </c>
      <c r="B110" s="229" t="s">
        <v>770</v>
      </c>
      <c r="C110" s="363" t="s">
        <v>664</v>
      </c>
    </row>
    <row r="111" customHeight="1" spans="1:3">
      <c r="A111" s="359">
        <v>107</v>
      </c>
      <c r="B111" s="229" t="s">
        <v>771</v>
      </c>
      <c r="C111" s="363" t="s">
        <v>664</v>
      </c>
    </row>
    <row r="112" customHeight="1" spans="1:3">
      <c r="A112" s="359">
        <v>108</v>
      </c>
      <c r="B112" s="229" t="s">
        <v>772</v>
      </c>
      <c r="C112" s="363" t="s">
        <v>664</v>
      </c>
    </row>
    <row r="113" customHeight="1" spans="1:3">
      <c r="A113" s="359">
        <v>109</v>
      </c>
      <c r="B113" s="229" t="s">
        <v>773</v>
      </c>
      <c r="C113" s="363" t="s">
        <v>734</v>
      </c>
    </row>
    <row r="114" customHeight="1" spans="1:3">
      <c r="A114" s="359">
        <v>110</v>
      </c>
      <c r="B114" s="229" t="s">
        <v>774</v>
      </c>
      <c r="C114" s="363" t="s">
        <v>664</v>
      </c>
    </row>
    <row r="115" customHeight="1" spans="1:3">
      <c r="A115" s="359">
        <v>111</v>
      </c>
      <c r="B115" s="229" t="s">
        <v>775</v>
      </c>
      <c r="C115" s="363" t="s">
        <v>664</v>
      </c>
    </row>
    <row r="116" customHeight="1" spans="1:3">
      <c r="A116" s="359">
        <v>112</v>
      </c>
      <c r="B116" s="229" t="s">
        <v>776</v>
      </c>
      <c r="C116" s="363" t="s">
        <v>777</v>
      </c>
    </row>
    <row r="117" customHeight="1" spans="1:3">
      <c r="A117" s="359">
        <v>113</v>
      </c>
      <c r="B117" s="229" t="s">
        <v>778</v>
      </c>
      <c r="C117" s="363" t="s">
        <v>664</v>
      </c>
    </row>
    <row r="118" customHeight="1" spans="1:3">
      <c r="A118" s="359">
        <v>114</v>
      </c>
      <c r="B118" s="229" t="s">
        <v>779</v>
      </c>
      <c r="C118" s="363" t="s">
        <v>664</v>
      </c>
    </row>
    <row r="119" customHeight="1" spans="1:3">
      <c r="A119" s="359">
        <v>115</v>
      </c>
      <c r="B119" s="229" t="s">
        <v>780</v>
      </c>
      <c r="C119" s="363" t="s">
        <v>781</v>
      </c>
    </row>
    <row r="120" customHeight="1" spans="1:3">
      <c r="A120" s="359">
        <v>116</v>
      </c>
      <c r="B120" s="229" t="s">
        <v>477</v>
      </c>
      <c r="C120" s="363" t="s">
        <v>782</v>
      </c>
    </row>
    <row r="121" customHeight="1" spans="1:3">
      <c r="A121" s="359">
        <v>117</v>
      </c>
      <c r="B121" s="229" t="s">
        <v>783</v>
      </c>
      <c r="C121" s="363" t="s">
        <v>664</v>
      </c>
    </row>
    <row r="122" customHeight="1" spans="1:3">
      <c r="A122" s="359">
        <v>118</v>
      </c>
      <c r="B122" s="229" t="s">
        <v>784</v>
      </c>
      <c r="C122" s="363" t="s">
        <v>664</v>
      </c>
    </row>
    <row r="123" customHeight="1" spans="1:3">
      <c r="A123" s="359">
        <v>119</v>
      </c>
      <c r="B123" s="229" t="s">
        <v>785</v>
      </c>
      <c r="C123" s="363" t="s">
        <v>664</v>
      </c>
    </row>
    <row r="124" customHeight="1" spans="1:3">
      <c r="A124" s="359">
        <v>120</v>
      </c>
      <c r="B124" s="229" t="s">
        <v>786</v>
      </c>
      <c r="C124" s="363" t="s">
        <v>722</v>
      </c>
    </row>
    <row r="125" customHeight="1" spans="1:3">
      <c r="A125" s="359">
        <v>121</v>
      </c>
      <c r="B125" s="229" t="s">
        <v>787</v>
      </c>
      <c r="C125" s="363" t="s">
        <v>708</v>
      </c>
    </row>
    <row r="126" customHeight="1" spans="1:3">
      <c r="A126" s="359">
        <v>122</v>
      </c>
      <c r="B126" s="229" t="s">
        <v>788</v>
      </c>
      <c r="C126" s="363" t="s">
        <v>708</v>
      </c>
    </row>
    <row r="127" customHeight="1" spans="1:3">
      <c r="A127" s="359">
        <v>123</v>
      </c>
      <c r="B127" s="229" t="s">
        <v>789</v>
      </c>
      <c r="C127" s="363" t="s">
        <v>664</v>
      </c>
    </row>
    <row r="128" customHeight="1" spans="1:3">
      <c r="A128" s="359">
        <v>124</v>
      </c>
      <c r="B128" s="229" t="s">
        <v>790</v>
      </c>
      <c r="C128" s="363" t="s">
        <v>664</v>
      </c>
    </row>
    <row r="129" customHeight="1" spans="1:3">
      <c r="A129" s="359">
        <v>125</v>
      </c>
      <c r="B129" s="229" t="s">
        <v>791</v>
      </c>
      <c r="C129" s="363" t="s">
        <v>664</v>
      </c>
    </row>
    <row r="130" customHeight="1" spans="1:3">
      <c r="A130" s="359">
        <v>126</v>
      </c>
      <c r="B130" s="229" t="s">
        <v>792</v>
      </c>
      <c r="C130" s="363" t="s">
        <v>664</v>
      </c>
    </row>
    <row r="131" customHeight="1" spans="1:3">
      <c r="A131" s="359">
        <v>127</v>
      </c>
      <c r="B131" s="229" t="s">
        <v>793</v>
      </c>
      <c r="C131" s="363" t="s">
        <v>687</v>
      </c>
    </row>
    <row r="132" customHeight="1" spans="1:3">
      <c r="A132" s="359">
        <v>128</v>
      </c>
      <c r="B132" s="229" t="s">
        <v>794</v>
      </c>
      <c r="C132" s="363" t="s">
        <v>687</v>
      </c>
    </row>
    <row r="133" ht="15.5" spans="1:3">
      <c r="A133" s="359">
        <v>129</v>
      </c>
      <c r="B133" s="229" t="s">
        <v>795</v>
      </c>
      <c r="C133" s="363" t="s">
        <v>664</v>
      </c>
    </row>
    <row r="134" customHeight="1" spans="1:3">
      <c r="A134" s="359">
        <v>130</v>
      </c>
      <c r="B134" s="229" t="s">
        <v>796</v>
      </c>
      <c r="C134" s="363" t="s">
        <v>664</v>
      </c>
    </row>
    <row r="135" customHeight="1" spans="1:3">
      <c r="A135" s="359">
        <v>131</v>
      </c>
      <c r="B135" s="229" t="s">
        <v>797</v>
      </c>
      <c r="C135" s="363" t="s">
        <v>664</v>
      </c>
    </row>
    <row r="136" customHeight="1" spans="1:3">
      <c r="A136" s="359">
        <v>132</v>
      </c>
      <c r="B136" s="229" t="s">
        <v>798</v>
      </c>
      <c r="C136" s="363" t="s">
        <v>799</v>
      </c>
    </row>
    <row r="137" customHeight="1" spans="1:3">
      <c r="A137" s="359">
        <v>133</v>
      </c>
      <c r="B137" s="229" t="s">
        <v>800</v>
      </c>
      <c r="C137" s="363" t="s">
        <v>664</v>
      </c>
    </row>
    <row r="138" customHeight="1" spans="1:3">
      <c r="A138" s="359">
        <v>134</v>
      </c>
      <c r="B138" s="229" t="s">
        <v>501</v>
      </c>
      <c r="C138" s="363" t="s">
        <v>664</v>
      </c>
    </row>
    <row r="139" customHeight="1" spans="1:3">
      <c r="A139" s="359">
        <v>135</v>
      </c>
      <c r="B139" s="229" t="s">
        <v>801</v>
      </c>
      <c r="C139" s="363" t="s">
        <v>664</v>
      </c>
    </row>
    <row r="140" customHeight="1" spans="1:3">
      <c r="A140" s="359">
        <v>136</v>
      </c>
      <c r="B140" s="229" t="s">
        <v>802</v>
      </c>
      <c r="C140" s="363" t="s">
        <v>664</v>
      </c>
    </row>
    <row r="141" customHeight="1" spans="1:3">
      <c r="A141" s="359">
        <v>137</v>
      </c>
      <c r="B141" s="229" t="s">
        <v>803</v>
      </c>
      <c r="C141" s="363" t="s">
        <v>664</v>
      </c>
    </row>
    <row r="142" customHeight="1" spans="1:3">
      <c r="A142" s="359">
        <v>138</v>
      </c>
      <c r="B142" s="229" t="s">
        <v>804</v>
      </c>
      <c r="C142" s="363" t="s">
        <v>664</v>
      </c>
    </row>
    <row r="143" customHeight="1" spans="1:3">
      <c r="A143" s="359">
        <v>139</v>
      </c>
      <c r="B143" s="229" t="s">
        <v>805</v>
      </c>
      <c r="C143" s="363" t="s">
        <v>664</v>
      </c>
    </row>
    <row r="144" customHeight="1" spans="1:3">
      <c r="A144" s="359">
        <v>140</v>
      </c>
      <c r="B144" s="229" t="s">
        <v>806</v>
      </c>
      <c r="C144" s="363" t="s">
        <v>664</v>
      </c>
    </row>
    <row r="145" customHeight="1" spans="1:3">
      <c r="A145" s="359">
        <v>141</v>
      </c>
      <c r="B145" s="229" t="s">
        <v>511</v>
      </c>
      <c r="C145" s="363" t="s">
        <v>664</v>
      </c>
    </row>
    <row r="146" customHeight="1" spans="1:3">
      <c r="A146" s="359">
        <v>142</v>
      </c>
      <c r="B146" s="229" t="s">
        <v>807</v>
      </c>
      <c r="C146" s="363" t="s">
        <v>664</v>
      </c>
    </row>
    <row r="147" customHeight="1" spans="1:3">
      <c r="A147" s="359">
        <v>143</v>
      </c>
      <c r="B147" s="229" t="s">
        <v>513</v>
      </c>
      <c r="C147" s="363" t="s">
        <v>808</v>
      </c>
    </row>
    <row r="148" customHeight="1" spans="1:3">
      <c r="A148" s="359">
        <v>144</v>
      </c>
      <c r="B148" s="229" t="s">
        <v>809</v>
      </c>
      <c r="C148" s="363" t="s">
        <v>722</v>
      </c>
    </row>
    <row r="149" customHeight="1" spans="1:3">
      <c r="A149" s="359">
        <v>145</v>
      </c>
      <c r="B149" s="229" t="s">
        <v>810</v>
      </c>
      <c r="C149" s="363" t="s">
        <v>777</v>
      </c>
    </row>
    <row r="150" customHeight="1" spans="1:3">
      <c r="A150" s="359">
        <v>146</v>
      </c>
      <c r="B150" s="229" t="s">
        <v>811</v>
      </c>
      <c r="C150" s="363" t="s">
        <v>812</v>
      </c>
    </row>
    <row r="151" customHeight="1" spans="1:3">
      <c r="A151" s="359">
        <v>147</v>
      </c>
      <c r="B151" s="229" t="s">
        <v>813</v>
      </c>
      <c r="C151" s="363" t="s">
        <v>664</v>
      </c>
    </row>
    <row r="152" customHeight="1" spans="1:3">
      <c r="A152" s="359">
        <v>148</v>
      </c>
      <c r="B152" s="229" t="s">
        <v>814</v>
      </c>
      <c r="C152" s="363" t="s">
        <v>664</v>
      </c>
    </row>
    <row r="153" customHeight="1" spans="1:3">
      <c r="A153" s="359">
        <v>149</v>
      </c>
      <c r="B153" s="229" t="s">
        <v>815</v>
      </c>
      <c r="C153" s="363" t="s">
        <v>664</v>
      </c>
    </row>
    <row r="154" customHeight="1" spans="1:3">
      <c r="A154" s="359">
        <v>150</v>
      </c>
      <c r="B154" s="229" t="s">
        <v>816</v>
      </c>
      <c r="C154" s="363" t="s">
        <v>664</v>
      </c>
    </row>
    <row r="155" customHeight="1" spans="1:3">
      <c r="A155" s="359">
        <v>151</v>
      </c>
      <c r="B155" s="229" t="s">
        <v>817</v>
      </c>
      <c r="C155" s="363" t="s">
        <v>664</v>
      </c>
    </row>
    <row r="156" customHeight="1" spans="1:3">
      <c r="A156" s="359">
        <v>152</v>
      </c>
      <c r="B156" s="229" t="s">
        <v>818</v>
      </c>
      <c r="C156" s="363" t="s">
        <v>664</v>
      </c>
    </row>
    <row r="157" customHeight="1" spans="1:3">
      <c r="A157" s="359">
        <v>153</v>
      </c>
      <c r="B157" s="229" t="s">
        <v>819</v>
      </c>
      <c r="C157" s="363" t="s">
        <v>664</v>
      </c>
    </row>
    <row r="158" customHeight="1" spans="1:3">
      <c r="A158" s="359">
        <v>154</v>
      </c>
      <c r="B158" s="229" t="s">
        <v>820</v>
      </c>
      <c r="C158" s="363" t="s">
        <v>664</v>
      </c>
    </row>
    <row r="159" customHeight="1" spans="1:3">
      <c r="A159" s="359">
        <v>155</v>
      </c>
      <c r="B159" s="367" t="s">
        <v>821</v>
      </c>
      <c r="C159" s="363" t="s">
        <v>664</v>
      </c>
    </row>
    <row r="160" customHeight="1" spans="1:3">
      <c r="A160" s="359">
        <v>156</v>
      </c>
      <c r="B160" s="367" t="s">
        <v>822</v>
      </c>
      <c r="C160" s="363" t="s">
        <v>664</v>
      </c>
    </row>
    <row r="161" customHeight="1" spans="1:3">
      <c r="A161" s="359">
        <v>157</v>
      </c>
      <c r="B161" s="367" t="s">
        <v>823</v>
      </c>
      <c r="C161" s="363" t="s">
        <v>664</v>
      </c>
    </row>
    <row r="162" customHeight="1" spans="1:3">
      <c r="A162" s="359">
        <v>158</v>
      </c>
      <c r="B162" s="367" t="s">
        <v>824</v>
      </c>
      <c r="C162" s="363" t="s">
        <v>664</v>
      </c>
    </row>
    <row r="163" customHeight="1" spans="1:3">
      <c r="A163" s="359">
        <v>159</v>
      </c>
      <c r="B163" s="367" t="s">
        <v>825</v>
      </c>
      <c r="C163" s="363" t="s">
        <v>664</v>
      </c>
    </row>
    <row r="164" customHeight="1" spans="1:3">
      <c r="A164" s="359">
        <v>160</v>
      </c>
      <c r="B164" s="367" t="s">
        <v>826</v>
      </c>
      <c r="C164" s="363" t="s">
        <v>664</v>
      </c>
    </row>
    <row r="165" customHeight="1" spans="1:3">
      <c r="A165" s="359">
        <v>161</v>
      </c>
      <c r="B165" s="367" t="s">
        <v>827</v>
      </c>
      <c r="C165" s="363" t="s">
        <v>664</v>
      </c>
    </row>
    <row r="166" customHeight="1" spans="1:3">
      <c r="A166" s="359">
        <v>162</v>
      </c>
      <c r="B166" s="367" t="s">
        <v>828</v>
      </c>
      <c r="C166" s="363" t="s">
        <v>664</v>
      </c>
    </row>
    <row r="167" customHeight="1" spans="1:3">
      <c r="A167" s="359">
        <v>163</v>
      </c>
      <c r="B167" s="367" t="s">
        <v>829</v>
      </c>
      <c r="C167" s="363" t="s">
        <v>664</v>
      </c>
    </row>
    <row r="168" customHeight="1" spans="1:3">
      <c r="A168" s="359">
        <v>164</v>
      </c>
      <c r="B168" s="367" t="s">
        <v>830</v>
      </c>
      <c r="C168" s="363" t="s">
        <v>751</v>
      </c>
    </row>
    <row r="169" customHeight="1" spans="1:3">
      <c r="A169" s="359">
        <v>165</v>
      </c>
      <c r="B169" s="367" t="s">
        <v>831</v>
      </c>
      <c r="C169" s="363" t="s">
        <v>832</v>
      </c>
    </row>
    <row r="170" customHeight="1" spans="1:3">
      <c r="A170" s="359">
        <v>166</v>
      </c>
      <c r="B170" s="367" t="s">
        <v>833</v>
      </c>
      <c r="C170" s="363" t="s">
        <v>722</v>
      </c>
    </row>
    <row r="171" customHeight="1" spans="1:3">
      <c r="A171" s="359">
        <v>167</v>
      </c>
      <c r="B171" s="367" t="s">
        <v>538</v>
      </c>
      <c r="C171" s="363" t="s">
        <v>664</v>
      </c>
    </row>
    <row r="172" customHeight="1" spans="1:3">
      <c r="A172" s="359">
        <v>168</v>
      </c>
      <c r="B172" s="367" t="s">
        <v>539</v>
      </c>
      <c r="C172" s="363" t="s">
        <v>834</v>
      </c>
    </row>
    <row r="173" customHeight="1" spans="1:3">
      <c r="A173" s="359">
        <v>169</v>
      </c>
      <c r="B173" s="367" t="s">
        <v>540</v>
      </c>
      <c r="C173" s="363" t="s">
        <v>834</v>
      </c>
    </row>
    <row r="174" customHeight="1" spans="1:3">
      <c r="A174" s="359">
        <v>170</v>
      </c>
      <c r="B174" s="367" t="s">
        <v>541</v>
      </c>
      <c r="C174" s="363" t="s">
        <v>834</v>
      </c>
    </row>
    <row r="175" customHeight="1" spans="1:3">
      <c r="A175" s="359">
        <v>171</v>
      </c>
      <c r="B175" s="367" t="s">
        <v>543</v>
      </c>
      <c r="C175" s="363" t="s">
        <v>834</v>
      </c>
    </row>
    <row r="176" customHeight="1" spans="1:3">
      <c r="A176" s="359">
        <v>172</v>
      </c>
      <c r="B176" s="367" t="s">
        <v>544</v>
      </c>
      <c r="C176" s="363" t="s">
        <v>708</v>
      </c>
    </row>
    <row r="177" customHeight="1" spans="1:3">
      <c r="A177" s="359">
        <v>173</v>
      </c>
      <c r="B177" s="367" t="s">
        <v>545</v>
      </c>
      <c r="C177" s="363" t="s">
        <v>835</v>
      </c>
    </row>
    <row r="178" customHeight="1" spans="1:3">
      <c r="A178" s="359">
        <v>174</v>
      </c>
      <c r="B178" s="367" t="s">
        <v>836</v>
      </c>
      <c r="C178" s="363" t="s">
        <v>722</v>
      </c>
    </row>
    <row r="179" customHeight="1" spans="1:3">
      <c r="A179" s="359">
        <v>175</v>
      </c>
      <c r="B179" s="367" t="s">
        <v>837</v>
      </c>
      <c r="C179" s="363" t="s">
        <v>708</v>
      </c>
    </row>
    <row r="180" customHeight="1" spans="1:3">
      <c r="A180" s="359">
        <v>176</v>
      </c>
      <c r="B180" s="367" t="s">
        <v>838</v>
      </c>
      <c r="C180" s="363" t="s">
        <v>708</v>
      </c>
    </row>
    <row r="181" customHeight="1" spans="1:3">
      <c r="A181" s="359">
        <v>177</v>
      </c>
      <c r="B181" s="367" t="s">
        <v>839</v>
      </c>
      <c r="C181" s="363" t="s">
        <v>708</v>
      </c>
    </row>
    <row r="182" customHeight="1" spans="1:3">
      <c r="A182" s="359">
        <v>178</v>
      </c>
      <c r="B182" s="367" t="s">
        <v>840</v>
      </c>
      <c r="C182" s="363" t="s">
        <v>841</v>
      </c>
    </row>
    <row r="183" customHeight="1" spans="1:3">
      <c r="A183" s="359">
        <v>179</v>
      </c>
      <c r="B183" s="367" t="s">
        <v>842</v>
      </c>
      <c r="C183" s="363" t="s">
        <v>843</v>
      </c>
    </row>
    <row r="184" customHeight="1" spans="1:3">
      <c r="A184" s="359">
        <v>180</v>
      </c>
      <c r="B184" s="367" t="s">
        <v>844</v>
      </c>
      <c r="C184" s="363" t="s">
        <v>664</v>
      </c>
    </row>
    <row r="185" customHeight="1" spans="1:3">
      <c r="A185" s="359">
        <v>181</v>
      </c>
      <c r="B185" s="367" t="s">
        <v>845</v>
      </c>
      <c r="C185" s="363" t="s">
        <v>664</v>
      </c>
    </row>
    <row r="186" customHeight="1" spans="1:3">
      <c r="A186" s="359">
        <v>182</v>
      </c>
      <c r="B186" s="367" t="s">
        <v>846</v>
      </c>
      <c r="C186" s="363" t="s">
        <v>843</v>
      </c>
    </row>
    <row r="187" customHeight="1" spans="1:3">
      <c r="A187" s="359">
        <v>183</v>
      </c>
      <c r="B187" s="367" t="s">
        <v>847</v>
      </c>
      <c r="C187" s="363" t="s">
        <v>843</v>
      </c>
    </row>
    <row r="188" customHeight="1" spans="1:3">
      <c r="A188" s="359">
        <v>184</v>
      </c>
      <c r="B188" s="367" t="s">
        <v>848</v>
      </c>
      <c r="C188" s="363" t="s">
        <v>843</v>
      </c>
    </row>
    <row r="189" customHeight="1" spans="1:3">
      <c r="A189" s="359">
        <v>185</v>
      </c>
      <c r="B189" s="367" t="s">
        <v>849</v>
      </c>
      <c r="C189" s="363" t="s">
        <v>664</v>
      </c>
    </row>
    <row r="190" customHeight="1" spans="1:3">
      <c r="A190" s="359">
        <v>186</v>
      </c>
      <c r="B190" s="367" t="s">
        <v>562</v>
      </c>
      <c r="C190" s="363" t="s">
        <v>664</v>
      </c>
    </row>
    <row r="191" customHeight="1" spans="1:3">
      <c r="A191" s="359">
        <v>187</v>
      </c>
      <c r="B191" s="367" t="s">
        <v>850</v>
      </c>
      <c r="C191" s="363" t="s">
        <v>851</v>
      </c>
    </row>
    <row r="192" customHeight="1" spans="1:3">
      <c r="A192" s="359">
        <v>188</v>
      </c>
      <c r="B192" s="367" t="s">
        <v>852</v>
      </c>
      <c r="C192" s="363" t="s">
        <v>851</v>
      </c>
    </row>
    <row r="193" customHeight="1" spans="1:3">
      <c r="A193" s="359">
        <v>189</v>
      </c>
      <c r="B193" s="367" t="s">
        <v>853</v>
      </c>
      <c r="C193" s="363" t="s">
        <v>851</v>
      </c>
    </row>
    <row r="194" customHeight="1" spans="1:3">
      <c r="A194" s="359">
        <v>190</v>
      </c>
      <c r="B194" s="367" t="s">
        <v>854</v>
      </c>
      <c r="C194" s="363" t="s">
        <v>851</v>
      </c>
    </row>
    <row r="195" customHeight="1" spans="1:3">
      <c r="A195" s="359">
        <v>191</v>
      </c>
      <c r="B195" s="367" t="s">
        <v>855</v>
      </c>
      <c r="C195" s="363" t="s">
        <v>722</v>
      </c>
    </row>
    <row r="196" customHeight="1" spans="1:3">
      <c r="A196" s="359">
        <v>192</v>
      </c>
      <c r="B196" s="367" t="s">
        <v>856</v>
      </c>
      <c r="C196" s="363" t="s">
        <v>857</v>
      </c>
    </row>
    <row r="197" customHeight="1" spans="1:3">
      <c r="A197" s="359">
        <v>193</v>
      </c>
      <c r="B197" s="367" t="s">
        <v>858</v>
      </c>
      <c r="C197" s="363" t="s">
        <v>859</v>
      </c>
    </row>
    <row r="198" customHeight="1" spans="1:3">
      <c r="A198" s="359">
        <v>194</v>
      </c>
      <c r="B198" s="367" t="s">
        <v>860</v>
      </c>
      <c r="C198" s="363" t="s">
        <v>664</v>
      </c>
    </row>
    <row r="199" customHeight="1" spans="1:3">
      <c r="A199" s="359">
        <v>195</v>
      </c>
      <c r="B199" s="367" t="s">
        <v>571</v>
      </c>
      <c r="C199" s="363" t="s">
        <v>851</v>
      </c>
    </row>
    <row r="200" customHeight="1" spans="1:3">
      <c r="A200" s="359">
        <v>196</v>
      </c>
      <c r="B200" s="367" t="s">
        <v>861</v>
      </c>
      <c r="C200" s="363" t="s">
        <v>664</v>
      </c>
    </row>
    <row r="201" customHeight="1" spans="1:3">
      <c r="A201" s="359">
        <v>197</v>
      </c>
      <c r="B201" s="367" t="s">
        <v>862</v>
      </c>
      <c r="C201" s="363" t="s">
        <v>664</v>
      </c>
    </row>
    <row r="202" customHeight="1" spans="1:3">
      <c r="A202" s="359">
        <v>198</v>
      </c>
      <c r="B202" s="367" t="s">
        <v>863</v>
      </c>
      <c r="C202" s="363" t="s">
        <v>857</v>
      </c>
    </row>
    <row r="203" customHeight="1" spans="1:3">
      <c r="A203" s="359">
        <v>199</v>
      </c>
      <c r="B203" s="367" t="s">
        <v>864</v>
      </c>
      <c r="C203" s="363" t="s">
        <v>664</v>
      </c>
    </row>
    <row r="204" customHeight="1" spans="1:3">
      <c r="A204" s="359">
        <v>200</v>
      </c>
      <c r="B204" s="367" t="s">
        <v>865</v>
      </c>
      <c r="C204" s="363" t="s">
        <v>664</v>
      </c>
    </row>
    <row r="205" customHeight="1" spans="1:3">
      <c r="A205" s="359">
        <v>201</v>
      </c>
      <c r="B205" s="367" t="s">
        <v>866</v>
      </c>
      <c r="C205" s="363" t="s">
        <v>664</v>
      </c>
    </row>
    <row r="206" customHeight="1" spans="1:3">
      <c r="A206" s="359">
        <v>202</v>
      </c>
      <c r="B206" s="367" t="s">
        <v>867</v>
      </c>
      <c r="C206" s="363" t="s">
        <v>751</v>
      </c>
    </row>
    <row r="207" customHeight="1" spans="1:3">
      <c r="A207" s="359">
        <v>203</v>
      </c>
      <c r="B207" s="367" t="s">
        <v>868</v>
      </c>
      <c r="C207" s="363" t="s">
        <v>664</v>
      </c>
    </row>
    <row r="208" customHeight="1" spans="1:3">
      <c r="A208" s="359">
        <v>204</v>
      </c>
      <c r="B208" s="367" t="s">
        <v>869</v>
      </c>
      <c r="C208" s="363" t="s">
        <v>664</v>
      </c>
    </row>
    <row r="209" customHeight="1" spans="1:3">
      <c r="A209" s="359">
        <v>205</v>
      </c>
      <c r="B209" s="367" t="s">
        <v>870</v>
      </c>
      <c r="C209" s="363" t="s">
        <v>722</v>
      </c>
    </row>
    <row r="210" customHeight="1" spans="1:3">
      <c r="A210" s="359">
        <v>206</v>
      </c>
      <c r="B210" s="367" t="s">
        <v>871</v>
      </c>
      <c r="C210" s="363" t="s">
        <v>664</v>
      </c>
    </row>
    <row r="211" customHeight="1" spans="1:3">
      <c r="A211" s="359">
        <v>207</v>
      </c>
      <c r="B211" s="367" t="s">
        <v>872</v>
      </c>
      <c r="C211" s="363" t="s">
        <v>722</v>
      </c>
    </row>
  </sheetData>
  <mergeCells count="1">
    <mergeCell ref="A2:C2"/>
  </mergeCells>
  <pageMargins left="0.708661417322835" right="0.708661417322835" top="0.748031496062992" bottom="1.53543307086614" header="0.31496062992126" footer="0.31496062992126"/>
  <pageSetup paperSize="256" scale="76" fitToWidth="0"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M14"/>
  <sheetViews>
    <sheetView view="pageBreakPreview" zoomScale="60" zoomScaleNormal="140" workbookViewId="0">
      <selection activeCell="A13" sqref="A13"/>
    </sheetView>
  </sheetViews>
  <sheetFormatPr defaultColWidth="9.18181818181818" defaultRowHeight="13"/>
  <cols>
    <col min="1" max="1" width="32.8181818181818" style="344" customWidth="1"/>
    <col min="2" max="14" width="4.72727272727273" style="344" customWidth="1"/>
    <col min="15" max="16384" width="9.18181818181818" style="344"/>
  </cols>
  <sheetData>
    <row r="1" ht="11.25" customHeight="1" spans="13:13">
      <c r="M1" s="307" t="s">
        <v>873</v>
      </c>
    </row>
    <row r="2" spans="1:13">
      <c r="A2" s="345" t="s">
        <v>874</v>
      </c>
      <c r="B2" s="345"/>
      <c r="C2" s="345"/>
      <c r="D2" s="345"/>
      <c r="E2" s="345"/>
      <c r="F2" s="345"/>
      <c r="G2" s="345"/>
      <c r="H2" s="345"/>
      <c r="I2" s="345"/>
      <c r="J2" s="345"/>
      <c r="K2" s="345"/>
      <c r="L2" s="345"/>
      <c r="M2" s="345"/>
    </row>
    <row r="3" spans="1:1">
      <c r="A3" s="344" t="s">
        <v>875</v>
      </c>
    </row>
    <row r="5" spans="1:13">
      <c r="A5" s="346" t="s">
        <v>876</v>
      </c>
      <c r="B5" s="347" t="s">
        <v>877</v>
      </c>
      <c r="C5" s="347"/>
      <c r="D5" s="347"/>
      <c r="E5" s="347" t="s">
        <v>878</v>
      </c>
      <c r="F5" s="347"/>
      <c r="G5" s="347"/>
      <c r="H5" s="347"/>
      <c r="I5" s="347" t="s">
        <v>879</v>
      </c>
      <c r="J5" s="347"/>
      <c r="K5" s="347"/>
      <c r="L5" s="347"/>
      <c r="M5" s="347"/>
    </row>
    <row r="6" spans="1:13">
      <c r="A6" s="346"/>
      <c r="B6" s="347" t="s">
        <v>880</v>
      </c>
      <c r="C6" s="347" t="s">
        <v>881</v>
      </c>
      <c r="D6" s="347" t="s">
        <v>882</v>
      </c>
      <c r="E6" s="347" t="s">
        <v>883</v>
      </c>
      <c r="F6" s="347" t="s">
        <v>884</v>
      </c>
      <c r="G6" s="347" t="s">
        <v>885</v>
      </c>
      <c r="H6" s="347" t="s">
        <v>886</v>
      </c>
      <c r="I6" s="347" t="s">
        <v>887</v>
      </c>
      <c r="J6" s="347" t="s">
        <v>888</v>
      </c>
      <c r="K6" s="347" t="s">
        <v>889</v>
      </c>
      <c r="L6" s="347" t="s">
        <v>890</v>
      </c>
      <c r="M6" s="347" t="s">
        <v>891</v>
      </c>
    </row>
    <row r="7" ht="30" customHeight="1" spans="1:13">
      <c r="A7" s="348" t="s">
        <v>892</v>
      </c>
      <c r="B7" s="349"/>
      <c r="C7" s="349"/>
      <c r="D7" s="349"/>
      <c r="E7" s="349"/>
      <c r="F7" s="349"/>
      <c r="G7" s="349"/>
      <c r="H7" s="349"/>
      <c r="I7" s="349"/>
      <c r="J7" s="349"/>
      <c r="K7" s="349"/>
      <c r="L7" s="349"/>
      <c r="M7" s="349"/>
    </row>
    <row r="8" ht="30" customHeight="1" spans="1:13">
      <c r="A8" s="348" t="s">
        <v>893</v>
      </c>
      <c r="B8" s="349"/>
      <c r="C8" s="349"/>
      <c r="D8" s="349"/>
      <c r="E8" s="349"/>
      <c r="F8" s="349"/>
      <c r="G8" s="349"/>
      <c r="H8" s="349"/>
      <c r="I8" s="349"/>
      <c r="J8" s="349"/>
      <c r="K8" s="349"/>
      <c r="L8" s="349"/>
      <c r="M8" s="349"/>
    </row>
    <row r="9" ht="30" customHeight="1" spans="1:13">
      <c r="A9" s="348" t="s">
        <v>894</v>
      </c>
      <c r="B9" s="349"/>
      <c r="C9" s="349"/>
      <c r="D9" s="349"/>
      <c r="E9" s="349"/>
      <c r="F9" s="349"/>
      <c r="G9" s="349"/>
      <c r="H9" s="349"/>
      <c r="I9" s="349"/>
      <c r="J9" s="349"/>
      <c r="K9" s="349"/>
      <c r="L9" s="349"/>
      <c r="M9" s="349"/>
    </row>
    <row r="10" ht="30" customHeight="1" spans="1:13">
      <c r="A10" s="348" t="s">
        <v>895</v>
      </c>
      <c r="B10" s="349"/>
      <c r="C10" s="349"/>
      <c r="D10" s="349"/>
      <c r="E10" s="349"/>
      <c r="F10" s="349"/>
      <c r="G10" s="349"/>
      <c r="H10" s="349"/>
      <c r="I10" s="349"/>
      <c r="J10" s="349"/>
      <c r="K10" s="349"/>
      <c r="L10" s="349"/>
      <c r="M10" s="349"/>
    </row>
    <row r="11" ht="30" customHeight="1" spans="1:13">
      <c r="A11" s="348" t="s">
        <v>896</v>
      </c>
      <c r="B11" s="349"/>
      <c r="C11" s="349"/>
      <c r="D11" s="349"/>
      <c r="E11" s="349"/>
      <c r="F11" s="349"/>
      <c r="G11" s="349"/>
      <c r="H11" s="349"/>
      <c r="I11" s="349"/>
      <c r="J11" s="349"/>
      <c r="K11" s="349"/>
      <c r="L11" s="349"/>
      <c r="M11" s="349"/>
    </row>
    <row r="12" ht="30" customHeight="1" spans="1:13">
      <c r="A12" s="348" t="s">
        <v>897</v>
      </c>
      <c r="B12" s="349"/>
      <c r="C12" s="349"/>
      <c r="D12" s="349"/>
      <c r="E12" s="349"/>
      <c r="F12" s="349"/>
      <c r="G12" s="349"/>
      <c r="H12" s="349"/>
      <c r="I12" s="349"/>
      <c r="J12" s="349"/>
      <c r="K12" s="349"/>
      <c r="L12" s="349"/>
      <c r="M12" s="349"/>
    </row>
    <row r="13" ht="30" customHeight="1" spans="1:13">
      <c r="A13" s="348" t="s">
        <v>898</v>
      </c>
      <c r="B13" s="349"/>
      <c r="C13" s="349"/>
      <c r="D13" s="349"/>
      <c r="E13" s="349"/>
      <c r="F13" s="349"/>
      <c r="G13" s="349"/>
      <c r="H13" s="349"/>
      <c r="I13" s="349"/>
      <c r="J13" s="349"/>
      <c r="K13" s="349"/>
      <c r="L13" s="349"/>
      <c r="M13" s="350"/>
    </row>
    <row r="14" ht="30" customHeight="1" spans="1:13">
      <c r="A14" s="348" t="s">
        <v>899</v>
      </c>
      <c r="B14" s="349"/>
      <c r="C14" s="349"/>
      <c r="D14" s="349"/>
      <c r="E14" s="349"/>
      <c r="F14" s="349"/>
      <c r="G14" s="349"/>
      <c r="H14" s="349"/>
      <c r="I14" s="349"/>
      <c r="J14" s="349"/>
      <c r="K14" s="349"/>
      <c r="L14" s="349"/>
      <c r="M14" s="349"/>
    </row>
  </sheetData>
  <mergeCells count="5">
    <mergeCell ref="A2:M2"/>
    <mergeCell ref="B5:D5"/>
    <mergeCell ref="E5:H5"/>
    <mergeCell ref="I5:M5"/>
    <mergeCell ref="A5:A6"/>
  </mergeCells>
  <pageMargins left="0.708661417322835" right="0.708661417322835" top="0.748031496062992" bottom="1.53543307086614" header="0.31496062992126" footer="0.31496062992126"/>
  <pageSetup paperSize="256" scale="95" orientation="portrait"/>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C13"/>
  <sheetViews>
    <sheetView zoomScale="58" zoomScaleNormal="58" workbookViewId="0">
      <selection activeCell="A10" sqref="A10"/>
    </sheetView>
  </sheetViews>
  <sheetFormatPr defaultColWidth="9.18181818181818" defaultRowHeight="13" outlineLevelCol="2"/>
  <cols>
    <col min="1" max="1" width="4.72727272727273" style="306" customWidth="1"/>
    <col min="2" max="2" width="103.545454545455" style="306" customWidth="1"/>
    <col min="3" max="3" width="45.2727272727273" style="306" customWidth="1"/>
    <col min="4" max="16384" width="9.18181818181818" style="306"/>
  </cols>
  <sheetData>
    <row r="1" spans="3:3">
      <c r="C1" s="307" t="s">
        <v>873</v>
      </c>
    </row>
    <row r="2" ht="15.5" spans="1:3">
      <c r="A2" s="6" t="s">
        <v>900</v>
      </c>
      <c r="B2" s="6"/>
      <c r="C2" s="6"/>
    </row>
    <row r="4" ht="33.75" customHeight="1" spans="1:3">
      <c r="A4" s="339" t="s">
        <v>81</v>
      </c>
      <c r="B4" s="339" t="s">
        <v>638</v>
      </c>
      <c r="C4" s="339" t="s">
        <v>639</v>
      </c>
    </row>
    <row r="5" ht="33" customHeight="1" spans="1:3">
      <c r="A5" s="340">
        <v>1</v>
      </c>
      <c r="B5" s="341" t="s">
        <v>901</v>
      </c>
      <c r="C5" s="341" t="s">
        <v>902</v>
      </c>
    </row>
    <row r="6" ht="33" customHeight="1" spans="1:3">
      <c r="A6" s="340">
        <v>2</v>
      </c>
      <c r="B6" s="341" t="s">
        <v>903</v>
      </c>
      <c r="C6" s="341" t="s">
        <v>902</v>
      </c>
    </row>
    <row r="7" ht="33" customHeight="1" spans="1:3">
      <c r="A7" s="340">
        <v>3</v>
      </c>
      <c r="B7" s="342" t="s">
        <v>904</v>
      </c>
      <c r="C7" s="342" t="s">
        <v>905</v>
      </c>
    </row>
    <row r="8" ht="33" customHeight="1" spans="1:3">
      <c r="A8" s="340">
        <v>4</v>
      </c>
      <c r="B8" s="342" t="s">
        <v>906</v>
      </c>
      <c r="C8" s="342" t="s">
        <v>905</v>
      </c>
    </row>
    <row r="9" ht="33" customHeight="1" spans="1:3">
      <c r="A9" s="340">
        <v>5</v>
      </c>
      <c r="B9" s="341" t="s">
        <v>907</v>
      </c>
      <c r="C9" s="342" t="s">
        <v>908</v>
      </c>
    </row>
    <row r="10" ht="33" customHeight="1" spans="1:3">
      <c r="A10" s="340">
        <v>6</v>
      </c>
      <c r="B10" s="342" t="s">
        <v>909</v>
      </c>
      <c r="C10" s="342" t="s">
        <v>908</v>
      </c>
    </row>
    <row r="11" ht="33" customHeight="1" spans="1:3">
      <c r="A11" s="340">
        <v>7</v>
      </c>
      <c r="B11" s="341" t="s">
        <v>910</v>
      </c>
      <c r="C11" s="342" t="s">
        <v>911</v>
      </c>
    </row>
    <row r="12" ht="33" customHeight="1" spans="1:3">
      <c r="A12" s="340">
        <v>8</v>
      </c>
      <c r="B12" s="341" t="s">
        <v>912</v>
      </c>
      <c r="C12" s="342" t="s">
        <v>913</v>
      </c>
    </row>
    <row r="13" ht="30" customHeight="1" spans="1:3">
      <c r="A13" s="343">
        <v>9</v>
      </c>
      <c r="B13" s="343" t="s">
        <v>914</v>
      </c>
      <c r="C13" s="343" t="s">
        <v>915</v>
      </c>
    </row>
  </sheetData>
  <mergeCells count="1">
    <mergeCell ref="A2:C2"/>
  </mergeCells>
  <pageMargins left="0.708661417322835" right="0.708661417322835" top="0.748031496062992" bottom="1.53543307086614" header="0.31496062992126" footer="0.31496062992126"/>
  <pageSetup paperSize="256" scale="85"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R27"/>
  <sheetViews>
    <sheetView view="pageBreakPreview" zoomScale="81" zoomScaleNormal="100" topLeftCell="A5" workbookViewId="0">
      <selection activeCell="R14" sqref="R14"/>
    </sheetView>
  </sheetViews>
  <sheetFormatPr defaultColWidth="8.72727272727273" defaultRowHeight="15.5"/>
  <cols>
    <col min="1" max="1" width="3.54545454545455" style="27" customWidth="1"/>
    <col min="2" max="2" width="8.72727272727273" style="27"/>
    <col min="3" max="3" width="8.27272727272727" style="27" customWidth="1"/>
    <col min="4" max="6" width="8.72727272727273" style="27"/>
    <col min="7" max="7" width="7" style="27" customWidth="1"/>
    <col min="8" max="8" width="8.72727272727273" style="27" hidden="1" customWidth="1"/>
    <col min="9" max="11" width="8.72727272727273" style="27"/>
    <col min="12" max="16" width="8.72727272727273" style="27" customWidth="1"/>
    <col min="17" max="16384" width="8.72727272727273" style="27"/>
  </cols>
  <sheetData>
    <row r="1" spans="14:18">
      <c r="N1" s="32"/>
      <c r="O1" s="32"/>
      <c r="Q1" s="32" t="s">
        <v>916</v>
      </c>
      <c r="R1" s="32"/>
    </row>
    <row r="2" spans="1:18">
      <c r="A2" s="32" t="s">
        <v>917</v>
      </c>
      <c r="B2" s="32"/>
      <c r="C2" s="32"/>
      <c r="D2" s="32"/>
      <c r="E2" s="32"/>
      <c r="F2" s="32"/>
      <c r="G2" s="32"/>
      <c r="H2" s="32"/>
      <c r="I2" s="32"/>
      <c r="J2" s="32"/>
      <c r="K2" s="32"/>
      <c r="L2" s="32"/>
      <c r="M2" s="32"/>
      <c r="N2" s="32"/>
      <c r="O2" s="32"/>
      <c r="P2" s="32"/>
      <c r="Q2" s="32"/>
      <c r="R2" s="32"/>
    </row>
    <row r="3" ht="16.25" spans="1:18">
      <c r="A3" s="32"/>
      <c r="B3" s="32"/>
      <c r="C3" s="32"/>
      <c r="D3" s="32"/>
      <c r="E3" s="32"/>
      <c r="F3" s="32"/>
      <c r="G3" s="32"/>
      <c r="H3" s="32"/>
      <c r="I3" s="32"/>
      <c r="J3" s="32"/>
      <c r="K3" s="32"/>
      <c r="L3" s="32"/>
      <c r="M3" s="32"/>
      <c r="N3" s="32"/>
      <c r="O3" s="32"/>
      <c r="P3" s="32"/>
      <c r="Q3" s="32"/>
      <c r="R3" s="32"/>
    </row>
    <row r="4" spans="3:17">
      <c r="C4" s="331"/>
      <c r="D4" s="332"/>
      <c r="E4" s="332"/>
      <c r="F4" s="332"/>
      <c r="G4" s="332"/>
      <c r="H4" s="332"/>
      <c r="I4" s="332"/>
      <c r="J4" s="332"/>
      <c r="K4" s="332"/>
      <c r="L4" s="332"/>
      <c r="M4" s="332"/>
      <c r="N4" s="332"/>
      <c r="O4" s="332"/>
      <c r="P4" s="332"/>
      <c r="Q4" s="336"/>
    </row>
    <row r="5" spans="3:17">
      <c r="C5" s="333"/>
      <c r="D5" s="32"/>
      <c r="E5" s="32"/>
      <c r="F5" s="32"/>
      <c r="G5" s="32"/>
      <c r="H5" s="32"/>
      <c r="I5" s="32"/>
      <c r="J5" s="32"/>
      <c r="K5" s="32"/>
      <c r="L5" s="32"/>
      <c r="M5" s="32"/>
      <c r="N5" s="32"/>
      <c r="O5" s="32"/>
      <c r="P5" s="32"/>
      <c r="Q5" s="337"/>
    </row>
    <row r="6" spans="3:17">
      <c r="C6" s="333"/>
      <c r="D6" s="32"/>
      <c r="E6" s="32"/>
      <c r="F6" s="32"/>
      <c r="G6" s="32"/>
      <c r="H6" s="32"/>
      <c r="I6" s="32"/>
      <c r="J6" s="32"/>
      <c r="K6" s="32"/>
      <c r="L6" s="32"/>
      <c r="M6" s="32"/>
      <c r="N6" s="32"/>
      <c r="O6" s="32"/>
      <c r="P6" s="32"/>
      <c r="Q6" s="337"/>
    </row>
    <row r="7" spans="3:17">
      <c r="C7" s="333"/>
      <c r="D7" s="32"/>
      <c r="E7" s="32"/>
      <c r="F7" s="32"/>
      <c r="G7" s="32"/>
      <c r="H7" s="32"/>
      <c r="I7" s="32"/>
      <c r="J7" s="32"/>
      <c r="K7" s="32"/>
      <c r="L7" s="32"/>
      <c r="M7" s="32"/>
      <c r="N7" s="32"/>
      <c r="O7" s="32"/>
      <c r="P7" s="32"/>
      <c r="Q7" s="337"/>
    </row>
    <row r="8" spans="3:17">
      <c r="C8" s="333"/>
      <c r="D8" s="32"/>
      <c r="E8" s="32"/>
      <c r="F8" s="32"/>
      <c r="G8" s="32"/>
      <c r="H8" s="32"/>
      <c r="I8" s="32"/>
      <c r="J8" s="32"/>
      <c r="K8" s="32"/>
      <c r="L8" s="32"/>
      <c r="M8" s="32"/>
      <c r="N8" s="32"/>
      <c r="O8" s="32"/>
      <c r="P8" s="32"/>
      <c r="Q8" s="337"/>
    </row>
    <row r="9" spans="3:17">
      <c r="C9" s="333"/>
      <c r="D9" s="32"/>
      <c r="E9" s="32"/>
      <c r="F9" s="32"/>
      <c r="G9" s="32"/>
      <c r="H9" s="32"/>
      <c r="I9" s="32"/>
      <c r="J9" s="32"/>
      <c r="K9" s="32"/>
      <c r="L9" s="32"/>
      <c r="M9" s="32"/>
      <c r="N9" s="32"/>
      <c r="O9" s="32"/>
      <c r="P9" s="32"/>
      <c r="Q9" s="337"/>
    </row>
    <row r="10" spans="3:17">
      <c r="C10" s="333"/>
      <c r="D10" s="32"/>
      <c r="E10" s="32"/>
      <c r="F10" s="32"/>
      <c r="G10" s="32"/>
      <c r="H10" s="32"/>
      <c r="I10" s="32"/>
      <c r="J10" s="32"/>
      <c r="K10" s="32"/>
      <c r="L10" s="32"/>
      <c r="M10" s="32"/>
      <c r="N10" s="32"/>
      <c r="O10" s="32"/>
      <c r="P10" s="32"/>
      <c r="Q10" s="337"/>
    </row>
    <row r="11" spans="3:17">
      <c r="C11" s="333"/>
      <c r="D11" s="32"/>
      <c r="E11" s="32"/>
      <c r="F11" s="32"/>
      <c r="G11" s="32"/>
      <c r="H11" s="32"/>
      <c r="I11" s="32"/>
      <c r="J11" s="32"/>
      <c r="K11" s="32"/>
      <c r="L11" s="32"/>
      <c r="M11" s="32"/>
      <c r="N11" s="32"/>
      <c r="O11" s="32"/>
      <c r="P11" s="32"/>
      <c r="Q11" s="337"/>
    </row>
    <row r="12" spans="3:17">
      <c r="C12" s="333"/>
      <c r="D12" s="32"/>
      <c r="E12" s="32"/>
      <c r="F12" s="32"/>
      <c r="G12" s="32"/>
      <c r="H12" s="32"/>
      <c r="I12" s="32"/>
      <c r="J12" s="32"/>
      <c r="K12" s="32"/>
      <c r="L12" s="32"/>
      <c r="M12" s="32"/>
      <c r="N12" s="32"/>
      <c r="O12" s="32"/>
      <c r="P12" s="32"/>
      <c r="Q12" s="337"/>
    </row>
    <row r="13" spans="3:17">
      <c r="C13" s="333"/>
      <c r="D13" s="32"/>
      <c r="E13" s="32"/>
      <c r="F13" s="32"/>
      <c r="G13" s="32"/>
      <c r="H13" s="32"/>
      <c r="I13" s="32"/>
      <c r="J13" s="32"/>
      <c r="K13" s="32"/>
      <c r="L13" s="32"/>
      <c r="M13" s="32"/>
      <c r="N13" s="32"/>
      <c r="O13" s="32"/>
      <c r="P13" s="32"/>
      <c r="Q13" s="337"/>
    </row>
    <row r="14" spans="3:17">
      <c r="C14" s="333"/>
      <c r="D14" s="32"/>
      <c r="E14" s="32"/>
      <c r="F14" s="32"/>
      <c r="G14" s="32"/>
      <c r="H14" s="32"/>
      <c r="I14" s="32"/>
      <c r="J14" s="32"/>
      <c r="K14" s="32"/>
      <c r="L14" s="32"/>
      <c r="M14" s="32"/>
      <c r="N14" s="32"/>
      <c r="O14" s="32"/>
      <c r="P14" s="32"/>
      <c r="Q14" s="337"/>
    </row>
    <row r="15" spans="3:17">
      <c r="C15" s="333"/>
      <c r="D15" s="32"/>
      <c r="E15" s="32"/>
      <c r="F15" s="32"/>
      <c r="G15" s="32"/>
      <c r="H15" s="32"/>
      <c r="I15" s="32"/>
      <c r="J15" s="32"/>
      <c r="K15" s="32"/>
      <c r="L15" s="32"/>
      <c r="M15" s="32"/>
      <c r="N15" s="32"/>
      <c r="O15" s="32"/>
      <c r="P15" s="32"/>
      <c r="Q15" s="337"/>
    </row>
    <row r="16" spans="3:17">
      <c r="C16" s="333"/>
      <c r="D16" s="32"/>
      <c r="E16" s="32"/>
      <c r="F16" s="32"/>
      <c r="G16" s="32"/>
      <c r="H16" s="32"/>
      <c r="I16" s="32"/>
      <c r="J16" s="32"/>
      <c r="K16" s="32"/>
      <c r="L16" s="32"/>
      <c r="M16" s="32"/>
      <c r="N16" s="32"/>
      <c r="O16" s="32"/>
      <c r="P16" s="32"/>
      <c r="Q16" s="337"/>
    </row>
    <row r="17" spans="3:17">
      <c r="C17" s="333"/>
      <c r="D17" s="32"/>
      <c r="E17" s="32"/>
      <c r="F17" s="32"/>
      <c r="G17" s="32"/>
      <c r="H17" s="32"/>
      <c r="I17" s="32"/>
      <c r="J17" s="32"/>
      <c r="K17" s="32"/>
      <c r="L17" s="32"/>
      <c r="M17" s="32"/>
      <c r="N17" s="32"/>
      <c r="O17" s="32"/>
      <c r="P17" s="32"/>
      <c r="Q17" s="337"/>
    </row>
    <row r="18" spans="3:17">
      <c r="C18" s="333"/>
      <c r="D18" s="32"/>
      <c r="E18" s="32"/>
      <c r="F18" s="32"/>
      <c r="G18" s="32"/>
      <c r="H18" s="32"/>
      <c r="I18" s="32"/>
      <c r="J18" s="32"/>
      <c r="K18" s="32"/>
      <c r="L18" s="32"/>
      <c r="M18" s="32"/>
      <c r="N18" s="32"/>
      <c r="O18" s="32"/>
      <c r="P18" s="32"/>
      <c r="Q18" s="337"/>
    </row>
    <row r="19" spans="3:17">
      <c r="C19" s="333"/>
      <c r="D19" s="32"/>
      <c r="E19" s="32"/>
      <c r="F19" s="32"/>
      <c r="G19" s="32"/>
      <c r="H19" s="32"/>
      <c r="I19" s="32"/>
      <c r="J19" s="32"/>
      <c r="K19" s="32"/>
      <c r="L19" s="32"/>
      <c r="M19" s="32"/>
      <c r="N19" s="32"/>
      <c r="O19" s="32"/>
      <c r="P19" s="32"/>
      <c r="Q19" s="337"/>
    </row>
    <row r="20" spans="3:17">
      <c r="C20" s="333"/>
      <c r="D20" s="32"/>
      <c r="E20" s="32"/>
      <c r="F20" s="32"/>
      <c r="G20" s="32"/>
      <c r="H20" s="32"/>
      <c r="I20" s="32"/>
      <c r="J20" s="32"/>
      <c r="K20" s="32"/>
      <c r="L20" s="32"/>
      <c r="M20" s="32"/>
      <c r="N20" s="32"/>
      <c r="O20" s="32"/>
      <c r="P20" s="32"/>
      <c r="Q20" s="337"/>
    </row>
    <row r="21" spans="3:17">
      <c r="C21" s="333"/>
      <c r="D21" s="32"/>
      <c r="E21" s="32"/>
      <c r="F21" s="32"/>
      <c r="G21" s="32"/>
      <c r="H21" s="32"/>
      <c r="I21" s="32"/>
      <c r="J21" s="32"/>
      <c r="K21" s="32"/>
      <c r="L21" s="32"/>
      <c r="M21" s="32"/>
      <c r="N21" s="32"/>
      <c r="O21" s="32"/>
      <c r="P21" s="32"/>
      <c r="Q21" s="337"/>
    </row>
    <row r="22" spans="3:17">
      <c r="C22" s="333"/>
      <c r="D22" s="32"/>
      <c r="E22" s="32"/>
      <c r="F22" s="32"/>
      <c r="G22" s="32"/>
      <c r="H22" s="32"/>
      <c r="I22" s="32"/>
      <c r="J22" s="32"/>
      <c r="K22" s="32"/>
      <c r="L22" s="32"/>
      <c r="M22" s="32"/>
      <c r="N22" s="32"/>
      <c r="O22" s="32"/>
      <c r="P22" s="32"/>
      <c r="Q22" s="337"/>
    </row>
    <row r="23" spans="3:17">
      <c r="C23" s="333"/>
      <c r="D23" s="32"/>
      <c r="E23" s="32"/>
      <c r="F23" s="32"/>
      <c r="G23" s="32"/>
      <c r="H23" s="32"/>
      <c r="I23" s="32"/>
      <c r="J23" s="32"/>
      <c r="K23" s="32"/>
      <c r="L23" s="32"/>
      <c r="M23" s="32"/>
      <c r="N23" s="32"/>
      <c r="O23" s="32"/>
      <c r="P23" s="32"/>
      <c r="Q23" s="337"/>
    </row>
    <row r="24" spans="3:17">
      <c r="C24" s="333"/>
      <c r="D24" s="32"/>
      <c r="E24" s="32"/>
      <c r="F24" s="32"/>
      <c r="G24" s="32"/>
      <c r="H24" s="32"/>
      <c r="I24" s="32"/>
      <c r="J24" s="32"/>
      <c r="K24" s="32"/>
      <c r="L24" s="32"/>
      <c r="M24" s="32"/>
      <c r="N24" s="32"/>
      <c r="O24" s="32"/>
      <c r="P24" s="32"/>
      <c r="Q24" s="337"/>
    </row>
    <row r="25" spans="3:17">
      <c r="C25" s="333"/>
      <c r="D25" s="32"/>
      <c r="E25" s="32"/>
      <c r="F25" s="32"/>
      <c r="G25" s="32"/>
      <c r="H25" s="32"/>
      <c r="I25" s="32"/>
      <c r="J25" s="32"/>
      <c r="K25" s="32"/>
      <c r="L25" s="32"/>
      <c r="M25" s="32"/>
      <c r="N25" s="32"/>
      <c r="O25" s="32"/>
      <c r="P25" s="32"/>
      <c r="Q25" s="337"/>
    </row>
    <row r="26" spans="3:17">
      <c r="C26" s="333"/>
      <c r="D26" s="32"/>
      <c r="E26" s="32"/>
      <c r="F26" s="32"/>
      <c r="G26" s="32"/>
      <c r="H26" s="32"/>
      <c r="I26" s="32"/>
      <c r="J26" s="32"/>
      <c r="K26" s="32"/>
      <c r="L26" s="32"/>
      <c r="M26" s="32"/>
      <c r="N26" s="32"/>
      <c r="O26" s="32"/>
      <c r="P26" s="32"/>
      <c r="Q26" s="337"/>
    </row>
    <row r="27" spans="3:17">
      <c r="C27" s="334"/>
      <c r="D27" s="335"/>
      <c r="E27" s="335"/>
      <c r="F27" s="335"/>
      <c r="G27" s="335"/>
      <c r="H27" s="335"/>
      <c r="I27" s="335"/>
      <c r="J27" s="335"/>
      <c r="K27" s="335"/>
      <c r="L27" s="335"/>
      <c r="M27" s="335"/>
      <c r="N27" s="335"/>
      <c r="O27" s="335"/>
      <c r="P27" s="335"/>
      <c r="Q27" s="338"/>
    </row>
  </sheetData>
  <mergeCells count="4">
    <mergeCell ref="N1:O1"/>
    <mergeCell ref="Q1:R1"/>
    <mergeCell ref="A2:R2"/>
    <mergeCell ref="C4:Q27"/>
  </mergeCells>
  <pageMargins left="0.511811023622047" right="0.708661417322835" top="0.748031496062992" bottom="0.748031496062992" header="0.31496062992126" footer="0.31496062992126"/>
  <pageSetup paperSize="256" scale="95" orientation="landscape"/>
  <headerFooter/>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D32"/>
  <sheetViews>
    <sheetView view="pageBreakPreview" zoomScale="60" zoomScaleNormal="85" topLeftCell="A18" workbookViewId="0">
      <selection activeCell="A1" sqref="A1:D32"/>
    </sheetView>
  </sheetViews>
  <sheetFormatPr defaultColWidth="9.18181818181818" defaultRowHeight="13" outlineLevelCol="3"/>
  <cols>
    <col min="1" max="1" width="4.72727272727273" style="306" customWidth="1"/>
    <col min="2" max="2" width="27.5454545454545" style="306" customWidth="1"/>
    <col min="3" max="3" width="72" style="306" customWidth="1"/>
    <col min="4" max="4" width="46.4545454545455" style="306" customWidth="1"/>
    <col min="5" max="16384" width="9.18181818181818" style="306"/>
  </cols>
  <sheetData>
    <row r="1" spans="3:4">
      <c r="C1" s="307"/>
      <c r="D1" s="307" t="s">
        <v>916</v>
      </c>
    </row>
    <row r="2" ht="17.25" customHeight="1" spans="1:4">
      <c r="A2" s="6" t="s">
        <v>918</v>
      </c>
      <c r="B2" s="6"/>
      <c r="C2" s="6"/>
      <c r="D2" s="6"/>
    </row>
    <row r="4" s="305" customFormat="1" ht="33.75" customHeight="1" spans="1:4">
      <c r="A4" s="308" t="s">
        <v>81</v>
      </c>
      <c r="B4" s="308" t="s">
        <v>919</v>
      </c>
      <c r="C4" s="308" t="s">
        <v>638</v>
      </c>
      <c r="D4" s="308" t="s">
        <v>639</v>
      </c>
    </row>
    <row r="5" s="305" customFormat="1" ht="30" customHeight="1" spans="1:4">
      <c r="A5" s="309">
        <v>1</v>
      </c>
      <c r="B5" s="310" t="s">
        <v>920</v>
      </c>
      <c r="C5" s="311" t="s">
        <v>921</v>
      </c>
      <c r="D5" s="310" t="s">
        <v>922</v>
      </c>
    </row>
    <row r="6" s="305" customFormat="1" ht="30" customHeight="1" spans="1:4">
      <c r="A6" s="312"/>
      <c r="B6" s="313"/>
      <c r="C6" s="311" t="s">
        <v>923</v>
      </c>
      <c r="D6" s="313"/>
    </row>
    <row r="7" s="305" customFormat="1" ht="30" customHeight="1" spans="1:4">
      <c r="A7" s="314"/>
      <c r="B7" s="315"/>
      <c r="C7" s="311" t="s">
        <v>924</v>
      </c>
      <c r="D7" s="315"/>
    </row>
    <row r="8" s="305" customFormat="1" ht="30" customHeight="1" spans="1:4">
      <c r="A8" s="316">
        <v>2</v>
      </c>
      <c r="B8" s="317" t="s">
        <v>925</v>
      </c>
      <c r="C8" s="311" t="s">
        <v>926</v>
      </c>
      <c r="D8" s="317" t="s">
        <v>927</v>
      </c>
    </row>
    <row r="9" s="305" customFormat="1" ht="30" customHeight="1" spans="1:4">
      <c r="A9" s="318"/>
      <c r="B9" s="319"/>
      <c r="C9" s="311" t="s">
        <v>924</v>
      </c>
      <c r="D9" s="319"/>
    </row>
    <row r="10" s="305" customFormat="1" ht="30" customHeight="1" spans="1:4">
      <c r="A10" s="309">
        <v>3</v>
      </c>
      <c r="B10" s="310" t="s">
        <v>928</v>
      </c>
      <c r="C10" s="311" t="s">
        <v>929</v>
      </c>
      <c r="D10" s="310" t="s">
        <v>930</v>
      </c>
    </row>
    <row r="11" s="305" customFormat="1" ht="30" customHeight="1" spans="1:4">
      <c r="A11" s="314"/>
      <c r="B11" s="315"/>
      <c r="C11" s="311" t="s">
        <v>931</v>
      </c>
      <c r="D11" s="315"/>
    </row>
    <row r="12" s="305" customFormat="1" ht="30" customHeight="1" spans="1:4">
      <c r="A12" s="309">
        <v>4</v>
      </c>
      <c r="B12" s="310" t="s">
        <v>101</v>
      </c>
      <c r="C12" s="311" t="s">
        <v>932</v>
      </c>
      <c r="D12" s="310" t="s">
        <v>933</v>
      </c>
    </row>
    <row r="13" s="305" customFormat="1" ht="30" customHeight="1" spans="1:4">
      <c r="A13" s="312"/>
      <c r="B13" s="313"/>
      <c r="C13" s="311" t="s">
        <v>934</v>
      </c>
      <c r="D13" s="313"/>
    </row>
    <row r="14" s="305" customFormat="1" ht="30" customHeight="1" spans="1:4">
      <c r="A14" s="314"/>
      <c r="B14" s="315"/>
      <c r="C14" s="320" t="s">
        <v>935</v>
      </c>
      <c r="D14" s="315"/>
    </row>
    <row r="15" s="305" customFormat="1" ht="30" customHeight="1" spans="1:4">
      <c r="A15" s="321">
        <v>5</v>
      </c>
      <c r="B15" s="322" t="s">
        <v>936</v>
      </c>
      <c r="C15" s="311" t="s">
        <v>937</v>
      </c>
      <c r="D15" s="311" t="s">
        <v>938</v>
      </c>
    </row>
    <row r="16" s="305" customFormat="1" ht="30" customHeight="1" spans="1:4">
      <c r="A16" s="321">
        <v>6</v>
      </c>
      <c r="B16" s="311" t="s">
        <v>939</v>
      </c>
      <c r="C16" s="311" t="s">
        <v>940</v>
      </c>
      <c r="D16" s="311" t="s">
        <v>941</v>
      </c>
    </row>
    <row r="17" s="305" customFormat="1" ht="30" customHeight="1" spans="1:4">
      <c r="A17" s="309">
        <v>7</v>
      </c>
      <c r="B17" s="310" t="s">
        <v>205</v>
      </c>
      <c r="C17" s="323" t="s">
        <v>942</v>
      </c>
      <c r="D17" s="311" t="s">
        <v>943</v>
      </c>
    </row>
    <row r="18" s="305" customFormat="1" ht="30" customHeight="1" spans="1:4">
      <c r="A18" s="314"/>
      <c r="B18" s="315"/>
      <c r="C18" s="311" t="s">
        <v>944</v>
      </c>
      <c r="D18" s="311" t="s">
        <v>945</v>
      </c>
    </row>
    <row r="19" s="305" customFormat="1" ht="30" customHeight="1" spans="1:4">
      <c r="A19" s="309">
        <v>8</v>
      </c>
      <c r="B19" s="310" t="s">
        <v>946</v>
      </c>
      <c r="C19" s="320" t="s">
        <v>947</v>
      </c>
      <c r="D19" s="320" t="s">
        <v>948</v>
      </c>
    </row>
    <row r="20" s="305" customFormat="1" ht="30" customHeight="1" spans="1:4">
      <c r="A20" s="312"/>
      <c r="B20" s="313"/>
      <c r="C20" s="320" t="s">
        <v>949</v>
      </c>
      <c r="D20" s="324" t="s">
        <v>950</v>
      </c>
    </row>
    <row r="21" s="305" customFormat="1" ht="30" customHeight="1" spans="1:4">
      <c r="A21" s="312"/>
      <c r="B21" s="313"/>
      <c r="C21" s="320" t="s">
        <v>951</v>
      </c>
      <c r="D21" s="325"/>
    </row>
    <row r="22" ht="30" customHeight="1" spans="1:4">
      <c r="A22" s="314"/>
      <c r="B22" s="315"/>
      <c r="C22" s="320" t="s">
        <v>952</v>
      </c>
      <c r="D22" s="326"/>
    </row>
    <row r="23" ht="30" customHeight="1" spans="1:4">
      <c r="A23" s="309">
        <v>9</v>
      </c>
      <c r="B23" s="310" t="s">
        <v>953</v>
      </c>
      <c r="C23" s="311" t="s">
        <v>954</v>
      </c>
      <c r="D23" s="311" t="s">
        <v>955</v>
      </c>
    </row>
    <row r="24" ht="30" customHeight="1" spans="1:4">
      <c r="A24" s="314"/>
      <c r="B24" s="315"/>
      <c r="C24" s="311" t="s">
        <v>956</v>
      </c>
      <c r="D24" s="311" t="s">
        <v>957</v>
      </c>
    </row>
    <row r="25" ht="30" customHeight="1" spans="1:4">
      <c r="A25" s="321">
        <v>10</v>
      </c>
      <c r="B25" s="322" t="s">
        <v>958</v>
      </c>
      <c r="C25" s="311" t="s">
        <v>959</v>
      </c>
      <c r="D25" s="311" t="s">
        <v>960</v>
      </c>
    </row>
    <row r="26" ht="30" customHeight="1" spans="1:4">
      <c r="A26" s="309">
        <v>11</v>
      </c>
      <c r="B26" s="310" t="s">
        <v>215</v>
      </c>
      <c r="C26" s="311" t="s">
        <v>961</v>
      </c>
      <c r="D26" s="320" t="s">
        <v>962</v>
      </c>
    </row>
    <row r="27" ht="30" customHeight="1" spans="1:4">
      <c r="A27" s="312"/>
      <c r="B27" s="313"/>
      <c r="C27" s="320" t="s">
        <v>963</v>
      </c>
      <c r="D27" s="327" t="s">
        <v>964</v>
      </c>
    </row>
    <row r="28" ht="30" customHeight="1" spans="1:4">
      <c r="A28" s="314"/>
      <c r="B28" s="315"/>
      <c r="C28" s="320" t="s">
        <v>965</v>
      </c>
      <c r="D28" s="328"/>
    </row>
    <row r="29" ht="30" customHeight="1" spans="1:4">
      <c r="A29" s="321">
        <v>12</v>
      </c>
      <c r="B29" s="322" t="s">
        <v>966</v>
      </c>
      <c r="C29" s="311" t="s">
        <v>967</v>
      </c>
      <c r="D29" s="311" t="s">
        <v>968</v>
      </c>
    </row>
    <row r="30" ht="30" customHeight="1" spans="1:4">
      <c r="A30" s="309">
        <v>13</v>
      </c>
      <c r="B30" s="310" t="s">
        <v>969</v>
      </c>
      <c r="C30" s="320" t="s">
        <v>970</v>
      </c>
      <c r="D30" s="329" t="s">
        <v>971</v>
      </c>
    </row>
    <row r="31" ht="30" customHeight="1" spans="1:4">
      <c r="A31" s="314"/>
      <c r="B31" s="315"/>
      <c r="C31" s="320" t="s">
        <v>972</v>
      </c>
      <c r="D31" s="330"/>
    </row>
    <row r="32" ht="30" customHeight="1" spans="1:4">
      <c r="A32" s="321">
        <v>14</v>
      </c>
      <c r="B32" s="322" t="s">
        <v>214</v>
      </c>
      <c r="C32" s="311" t="s">
        <v>973</v>
      </c>
      <c r="D32" s="311" t="s">
        <v>974</v>
      </c>
    </row>
  </sheetData>
  <mergeCells count="26">
    <mergeCell ref="A2:D2"/>
    <mergeCell ref="A5:A7"/>
    <mergeCell ref="A8:A9"/>
    <mergeCell ref="A10:A11"/>
    <mergeCell ref="A12:A14"/>
    <mergeCell ref="A17:A18"/>
    <mergeCell ref="A19:A22"/>
    <mergeCell ref="A23:A24"/>
    <mergeCell ref="A26:A28"/>
    <mergeCell ref="A30:A31"/>
    <mergeCell ref="B5:B7"/>
    <mergeCell ref="B8:B9"/>
    <mergeCell ref="B10:B11"/>
    <mergeCell ref="B12:B14"/>
    <mergeCell ref="B17:B18"/>
    <mergeCell ref="B19:B22"/>
    <mergeCell ref="B23:B24"/>
    <mergeCell ref="B26:B28"/>
    <mergeCell ref="B30:B31"/>
    <mergeCell ref="D5:D7"/>
    <mergeCell ref="D8:D9"/>
    <mergeCell ref="D10:D11"/>
    <mergeCell ref="D12:D14"/>
    <mergeCell ref="D20:D22"/>
    <mergeCell ref="D27:D28"/>
    <mergeCell ref="D30:D31"/>
  </mergeCells>
  <pageMargins left="0.78740157480315" right="0.708661417322835" top="0.196850393700787" bottom="0.196850393700787" header="0.31496062992126" footer="0.31496062992126"/>
  <pageSetup paperSize="10000" scale="95"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E50"/>
  <sheetViews>
    <sheetView zoomScale="52" zoomScaleNormal="52" zoomScalePageLayoutView="90" topLeftCell="B1" workbookViewId="0">
      <selection activeCell="C23" sqref="C23:C25"/>
    </sheetView>
  </sheetViews>
  <sheetFormatPr defaultColWidth="9.18181818181818" defaultRowHeight="15.5" outlineLevelCol="4"/>
  <cols>
    <col min="1" max="1" width="6.27272727272727" style="27" customWidth="1"/>
    <col min="2" max="2" width="21.4545454545455" style="27" customWidth="1"/>
    <col min="3" max="3" width="98.1818181818182" style="27" customWidth="1"/>
    <col min="4" max="4" width="38.8181818181818" style="27" customWidth="1"/>
    <col min="5" max="5" width="39.2727272727273" style="27" customWidth="1"/>
    <col min="6" max="16384" width="9.18181818181818" style="27"/>
  </cols>
  <sheetData>
    <row r="1" spans="5:5">
      <c r="E1" s="246" t="s">
        <v>975</v>
      </c>
    </row>
    <row r="2" spans="1:5">
      <c r="A2" s="246" t="s">
        <v>976</v>
      </c>
      <c r="B2" s="246"/>
      <c r="C2" s="246"/>
      <c r="D2" s="246"/>
      <c r="E2" s="246"/>
    </row>
    <row r="4" spans="1:5">
      <c r="A4" s="273" t="s">
        <v>977</v>
      </c>
      <c r="B4" s="273" t="s">
        <v>978</v>
      </c>
      <c r="C4" s="273" t="s">
        <v>979</v>
      </c>
      <c r="D4" s="273" t="s">
        <v>980</v>
      </c>
      <c r="E4" s="273" t="s">
        <v>981</v>
      </c>
    </row>
    <row r="5" spans="1:5">
      <c r="A5" s="121">
        <v>1</v>
      </c>
      <c r="B5" s="121"/>
      <c r="C5" s="121">
        <v>2</v>
      </c>
      <c r="D5" s="121">
        <v>3</v>
      </c>
      <c r="E5" s="121">
        <v>4</v>
      </c>
    </row>
    <row r="6" spans="1:5">
      <c r="A6" s="209" t="s">
        <v>982</v>
      </c>
      <c r="B6" s="209" t="s">
        <v>983</v>
      </c>
      <c r="C6" s="220" t="s">
        <v>984</v>
      </c>
      <c r="D6" s="15" t="s">
        <v>985</v>
      </c>
      <c r="E6" s="15" t="s">
        <v>986</v>
      </c>
    </row>
    <row r="7" spans="1:5">
      <c r="A7" s="213"/>
      <c r="B7" s="213"/>
      <c r="C7" s="221"/>
      <c r="D7" s="15" t="s">
        <v>987</v>
      </c>
      <c r="E7" s="15"/>
    </row>
    <row r="8" ht="31" spans="1:5">
      <c r="A8" s="213"/>
      <c r="B8" s="213"/>
      <c r="C8" s="222"/>
      <c r="D8" s="15" t="s">
        <v>988</v>
      </c>
      <c r="E8" s="15"/>
    </row>
    <row r="9" spans="1:5">
      <c r="A9" s="213"/>
      <c r="B9" s="213"/>
      <c r="C9" s="220" t="s">
        <v>989</v>
      </c>
      <c r="D9" s="220" t="s">
        <v>988</v>
      </c>
      <c r="E9" s="15" t="s">
        <v>990</v>
      </c>
    </row>
    <row r="10" spans="1:5">
      <c r="A10" s="213"/>
      <c r="B10" s="213"/>
      <c r="C10" s="221"/>
      <c r="D10" s="221"/>
      <c r="E10" s="15" t="s">
        <v>991</v>
      </c>
    </row>
    <row r="11" ht="31" spans="1:5">
      <c r="A11" s="213"/>
      <c r="B11" s="213"/>
      <c r="C11" s="222"/>
      <c r="D11" s="222"/>
      <c r="E11" s="15" t="s">
        <v>992</v>
      </c>
    </row>
    <row r="12" ht="31" spans="1:5">
      <c r="A12" s="219"/>
      <c r="B12" s="219"/>
      <c r="C12" s="15" t="s">
        <v>993</v>
      </c>
      <c r="D12" s="15" t="s">
        <v>994</v>
      </c>
      <c r="E12" s="15" t="s">
        <v>995</v>
      </c>
    </row>
    <row r="13" spans="1:5">
      <c r="A13" s="209" t="s">
        <v>996</v>
      </c>
      <c r="B13" s="209" t="s">
        <v>102</v>
      </c>
      <c r="C13" s="15" t="s">
        <v>997</v>
      </c>
      <c r="D13" s="15" t="s">
        <v>998</v>
      </c>
      <c r="E13" s="15" t="s">
        <v>999</v>
      </c>
    </row>
    <row r="14" spans="1:5">
      <c r="A14" s="213"/>
      <c r="B14" s="213"/>
      <c r="C14" s="207" t="s">
        <v>1000</v>
      </c>
      <c r="D14" s="15" t="s">
        <v>1001</v>
      </c>
      <c r="E14" s="220" t="s">
        <v>1002</v>
      </c>
    </row>
    <row r="15" spans="1:5">
      <c r="A15" s="213"/>
      <c r="B15" s="213"/>
      <c r="C15" s="211"/>
      <c r="D15" s="220" t="s">
        <v>1003</v>
      </c>
      <c r="E15" s="221"/>
    </row>
    <row r="16" spans="1:5">
      <c r="A16" s="213"/>
      <c r="B16" s="213"/>
      <c r="C16" s="211"/>
      <c r="D16" s="221"/>
      <c r="E16" s="221"/>
    </row>
    <row r="17" spans="1:5">
      <c r="A17" s="213"/>
      <c r="B17" s="213"/>
      <c r="C17" s="211"/>
      <c r="D17" s="222"/>
      <c r="E17" s="221"/>
    </row>
    <row r="18" spans="1:5">
      <c r="A18" s="213"/>
      <c r="B18" s="213"/>
      <c r="C18" s="215"/>
      <c r="D18" s="222" t="s">
        <v>1004</v>
      </c>
      <c r="E18" s="222"/>
    </row>
    <row r="19" spans="1:5">
      <c r="A19" s="213"/>
      <c r="B19" s="213"/>
      <c r="C19" s="15" t="s">
        <v>1005</v>
      </c>
      <c r="D19" s="222" t="s">
        <v>1006</v>
      </c>
      <c r="E19" s="15" t="s">
        <v>782</v>
      </c>
    </row>
    <row r="20" spans="1:5">
      <c r="A20" s="213"/>
      <c r="B20" s="213"/>
      <c r="C20" s="220" t="s">
        <v>1007</v>
      </c>
      <c r="D20" s="222" t="s">
        <v>1008</v>
      </c>
      <c r="E20" s="223" t="s">
        <v>999</v>
      </c>
    </row>
    <row r="21" spans="1:5">
      <c r="A21" s="213"/>
      <c r="B21" s="213"/>
      <c r="C21" s="222"/>
      <c r="D21" s="222" t="s">
        <v>1009</v>
      </c>
      <c r="E21" s="224"/>
    </row>
    <row r="22" ht="31" spans="1:5">
      <c r="A22" s="213"/>
      <c r="B22" s="213"/>
      <c r="C22" s="15" t="s">
        <v>1010</v>
      </c>
      <c r="D22" s="15" t="s">
        <v>1011</v>
      </c>
      <c r="E22" s="15" t="s">
        <v>132</v>
      </c>
    </row>
    <row r="23" spans="1:5">
      <c r="A23" s="213"/>
      <c r="B23" s="213"/>
      <c r="C23" s="15" t="s">
        <v>1012</v>
      </c>
      <c r="D23" s="15" t="s">
        <v>1006</v>
      </c>
      <c r="E23" s="15" t="s">
        <v>1013</v>
      </c>
    </row>
    <row r="24" spans="1:5">
      <c r="A24" s="213"/>
      <c r="B24" s="213"/>
      <c r="C24" s="15"/>
      <c r="D24" s="15"/>
      <c r="E24" s="15" t="s">
        <v>1014</v>
      </c>
    </row>
    <row r="25" spans="1:5">
      <c r="A25" s="213"/>
      <c r="B25" s="213"/>
      <c r="C25" s="15"/>
      <c r="D25" s="15"/>
      <c r="E25" s="15" t="s">
        <v>1015</v>
      </c>
    </row>
    <row r="26" spans="1:5">
      <c r="A26" s="213"/>
      <c r="B26" s="213"/>
      <c r="C26" s="220" t="s">
        <v>1016</v>
      </c>
      <c r="D26" s="15" t="s">
        <v>1017</v>
      </c>
      <c r="E26" s="15" t="s">
        <v>1002</v>
      </c>
    </row>
    <row r="27" spans="1:5">
      <c r="A27" s="213"/>
      <c r="B27" s="213"/>
      <c r="C27" s="222"/>
      <c r="D27" s="15" t="s">
        <v>1018</v>
      </c>
      <c r="E27" s="15" t="s">
        <v>1019</v>
      </c>
    </row>
    <row r="28" spans="1:5">
      <c r="A28" s="213"/>
      <c r="B28" s="213"/>
      <c r="C28" s="15" t="s">
        <v>1020</v>
      </c>
      <c r="D28" s="15" t="s">
        <v>1021</v>
      </c>
      <c r="E28" s="15" t="s">
        <v>1022</v>
      </c>
    </row>
    <row r="29" spans="1:5">
      <c r="A29" s="213"/>
      <c r="B29" s="213"/>
      <c r="C29" s="220" t="s">
        <v>1023</v>
      </c>
      <c r="D29" s="15" t="s">
        <v>1024</v>
      </c>
      <c r="E29" s="15" t="s">
        <v>1025</v>
      </c>
    </row>
    <row r="30" spans="1:5">
      <c r="A30" s="213"/>
      <c r="B30" s="213"/>
      <c r="C30" s="221"/>
      <c r="D30" s="15" t="s">
        <v>1026</v>
      </c>
      <c r="E30" s="15" t="s">
        <v>1027</v>
      </c>
    </row>
    <row r="31" spans="1:5">
      <c r="A31" s="213"/>
      <c r="B31" s="213"/>
      <c r="C31" s="15" t="s">
        <v>1028</v>
      </c>
      <c r="D31" s="15" t="s">
        <v>1029</v>
      </c>
      <c r="E31" s="15" t="s">
        <v>938</v>
      </c>
    </row>
    <row r="32" spans="1:5">
      <c r="A32" s="213"/>
      <c r="B32" s="213"/>
      <c r="C32" s="223" t="s">
        <v>1030</v>
      </c>
      <c r="D32" s="15" t="s">
        <v>1031</v>
      </c>
      <c r="E32" s="15" t="s">
        <v>1027</v>
      </c>
    </row>
    <row r="33" spans="1:5">
      <c r="A33" s="213"/>
      <c r="B33" s="213"/>
      <c r="C33" s="299"/>
      <c r="D33" s="15" t="s">
        <v>1032</v>
      </c>
      <c r="E33" s="15" t="s">
        <v>1027</v>
      </c>
    </row>
    <row r="34" spans="1:5">
      <c r="A34" s="213"/>
      <c r="B34" s="213"/>
      <c r="C34" s="224"/>
      <c r="D34" s="15" t="s">
        <v>1033</v>
      </c>
      <c r="E34" s="15" t="s">
        <v>1027</v>
      </c>
    </row>
    <row r="35" spans="1:5">
      <c r="A35" s="213"/>
      <c r="B35" s="213"/>
      <c r="C35" s="15" t="s">
        <v>1034</v>
      </c>
      <c r="D35" s="15" t="s">
        <v>1035</v>
      </c>
      <c r="E35" s="15" t="s">
        <v>1036</v>
      </c>
    </row>
    <row r="36" spans="1:5">
      <c r="A36" s="213"/>
      <c r="B36" s="213"/>
      <c r="C36" s="223" t="s">
        <v>1037</v>
      </c>
      <c r="D36" s="15" t="s">
        <v>1038</v>
      </c>
      <c r="E36" s="15" t="s">
        <v>1039</v>
      </c>
    </row>
    <row r="37" spans="1:5">
      <c r="A37" s="219"/>
      <c r="B37" s="219"/>
      <c r="C37" s="224"/>
      <c r="D37" s="15" t="s">
        <v>1040</v>
      </c>
      <c r="E37" s="15" t="s">
        <v>1039</v>
      </c>
    </row>
    <row r="38" ht="31" spans="1:5">
      <c r="A38" s="209" t="s">
        <v>581</v>
      </c>
      <c r="B38" s="209" t="s">
        <v>1041</v>
      </c>
      <c r="C38" s="15" t="s">
        <v>1042</v>
      </c>
      <c r="D38" s="15" t="s">
        <v>1043</v>
      </c>
      <c r="E38" s="15" t="s">
        <v>1044</v>
      </c>
    </row>
    <row r="39" spans="1:5">
      <c r="A39" s="213"/>
      <c r="B39" s="213"/>
      <c r="C39" s="15" t="s">
        <v>1045</v>
      </c>
      <c r="D39" s="15" t="s">
        <v>1046</v>
      </c>
      <c r="E39" s="15" t="s">
        <v>1002</v>
      </c>
    </row>
    <row r="40" spans="1:5">
      <c r="A40" s="213"/>
      <c r="B40" s="213"/>
      <c r="C40" s="15" t="s">
        <v>1047</v>
      </c>
      <c r="D40" s="15" t="s">
        <v>1048</v>
      </c>
      <c r="E40" s="15" t="s">
        <v>938</v>
      </c>
    </row>
    <row r="41" spans="1:5">
      <c r="A41" s="213"/>
      <c r="B41" s="213"/>
      <c r="C41" s="15" t="s">
        <v>1049</v>
      </c>
      <c r="D41" s="15" t="s">
        <v>1050</v>
      </c>
      <c r="E41" s="15" t="s">
        <v>1051</v>
      </c>
    </row>
    <row r="42" spans="1:5">
      <c r="A42" s="213"/>
      <c r="B42" s="213"/>
      <c r="C42" s="15" t="s">
        <v>1052</v>
      </c>
      <c r="D42" s="15" t="s">
        <v>1053</v>
      </c>
      <c r="E42" s="15" t="s">
        <v>938</v>
      </c>
    </row>
    <row r="43" spans="1:5">
      <c r="A43" s="213"/>
      <c r="B43" s="213"/>
      <c r="C43" s="15"/>
      <c r="D43" s="15"/>
      <c r="E43" s="15" t="s">
        <v>1054</v>
      </c>
    </row>
    <row r="44" spans="1:5">
      <c r="A44" s="209" t="s">
        <v>1055</v>
      </c>
      <c r="B44" s="209" t="s">
        <v>1056</v>
      </c>
      <c r="C44" s="300" t="s">
        <v>1057</v>
      </c>
      <c r="D44" s="227" t="s">
        <v>1058</v>
      </c>
      <c r="E44" s="227" t="s">
        <v>1002</v>
      </c>
    </row>
    <row r="45" spans="1:5">
      <c r="A45" s="213"/>
      <c r="B45" s="213"/>
      <c r="C45" s="301"/>
      <c r="D45" s="227" t="s">
        <v>1059</v>
      </c>
      <c r="E45" s="227" t="s">
        <v>1002</v>
      </c>
    </row>
    <row r="46" spans="1:5">
      <c r="A46" s="213"/>
      <c r="B46" s="213"/>
      <c r="C46" s="229" t="s">
        <v>1060</v>
      </c>
      <c r="D46" s="227" t="s">
        <v>1061</v>
      </c>
      <c r="E46" s="227" t="s">
        <v>938</v>
      </c>
    </row>
    <row r="47" ht="46.5" spans="1:5">
      <c r="A47" s="213"/>
      <c r="B47" s="213"/>
      <c r="C47" s="302" t="s">
        <v>1062</v>
      </c>
      <c r="D47" s="15" t="s">
        <v>1050</v>
      </c>
      <c r="E47" s="15" t="s">
        <v>1063</v>
      </c>
    </row>
    <row r="48" ht="31" spans="1:5">
      <c r="A48" s="213"/>
      <c r="B48" s="213"/>
      <c r="C48" s="229" t="s">
        <v>1064</v>
      </c>
      <c r="D48" s="15" t="s">
        <v>1050</v>
      </c>
      <c r="E48" s="232" t="s">
        <v>1065</v>
      </c>
    </row>
    <row r="49" spans="1:5">
      <c r="A49" s="213"/>
      <c r="B49" s="213"/>
      <c r="C49" s="303" t="s">
        <v>1066</v>
      </c>
      <c r="D49" s="18" t="s">
        <v>1067</v>
      </c>
      <c r="E49" s="18" t="s">
        <v>1039</v>
      </c>
    </row>
    <row r="50" ht="31" spans="1:5">
      <c r="A50" s="219"/>
      <c r="B50" s="219"/>
      <c r="C50" s="304"/>
      <c r="D50" s="18" t="s">
        <v>1068</v>
      </c>
      <c r="E50" s="16" t="s">
        <v>1069</v>
      </c>
    </row>
  </sheetData>
  <mergeCells count="26">
    <mergeCell ref="A2:E2"/>
    <mergeCell ref="A6:A12"/>
    <mergeCell ref="A13:A37"/>
    <mergeCell ref="A38:A43"/>
    <mergeCell ref="A44:A50"/>
    <mergeCell ref="B6:B12"/>
    <mergeCell ref="B13:B37"/>
    <mergeCell ref="B38:B43"/>
    <mergeCell ref="B44:B50"/>
    <mergeCell ref="C14:C18"/>
    <mergeCell ref="C20:C21"/>
    <mergeCell ref="C23:C25"/>
    <mergeCell ref="C26:C27"/>
    <mergeCell ref="C29:C30"/>
    <mergeCell ref="C32:C34"/>
    <mergeCell ref="C36:C37"/>
    <mergeCell ref="C42:C43"/>
    <mergeCell ref="C44:C45"/>
    <mergeCell ref="C49:C50"/>
    <mergeCell ref="D9:D11"/>
    <mergeCell ref="D15:D17"/>
    <mergeCell ref="D23:D25"/>
    <mergeCell ref="D42:D43"/>
    <mergeCell ref="E6:E8"/>
    <mergeCell ref="E14:E18"/>
    <mergeCell ref="E20:E21"/>
  </mergeCells>
  <pageMargins left="0.708661417322835" right="0.708661417322835" top="0.748031496062992" bottom="0.748031496062992" header="0.31496062992126" footer="0.31496062992126"/>
  <pageSetup paperSize="256" scale="62" orientation="landscape"/>
  <headerFooter differentOddEven="1">
    <evenFooter>&amp;C-37-</evenFooter>
  </headerFooter>
  <colBreaks count="1" manualBreakCount="1">
    <brk id="5" max="1048575" man="1"/>
  </colBreak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E50"/>
  <sheetViews>
    <sheetView view="pageBreakPreview" zoomScale="44" zoomScalePageLayoutView="90" zoomScaleNormal="68" topLeftCell="C1" workbookViewId="0">
      <selection activeCell="C36" sqref="C36"/>
    </sheetView>
  </sheetViews>
  <sheetFormatPr defaultColWidth="9" defaultRowHeight="14.5" outlineLevelCol="4"/>
  <cols>
    <col min="1" max="1" width="6.27272727272727" customWidth="1"/>
    <col min="2" max="2" width="43" customWidth="1"/>
    <col min="3" max="3" width="114.545454545455" style="270" customWidth="1"/>
    <col min="4" max="4" width="38.8181818181818" customWidth="1"/>
    <col min="5" max="5" width="42.8181818181818" customWidth="1"/>
  </cols>
  <sheetData>
    <row r="1" ht="15.5" spans="3:5">
      <c r="C1"/>
      <c r="E1" s="246" t="s">
        <v>1070</v>
      </c>
    </row>
    <row r="2" ht="21" spans="1:5">
      <c r="A2" s="271" t="s">
        <v>1071</v>
      </c>
      <c r="B2" s="271"/>
      <c r="C2" s="271"/>
      <c r="D2" s="271"/>
      <c r="E2" s="271"/>
    </row>
    <row r="3" ht="15.5" spans="1:3">
      <c r="A3" s="272"/>
      <c r="C3"/>
    </row>
    <row r="4" ht="15.5" spans="1:5">
      <c r="A4" s="273" t="s">
        <v>977</v>
      </c>
      <c r="B4" s="273" t="s">
        <v>978</v>
      </c>
      <c r="C4" s="273" t="s">
        <v>979</v>
      </c>
      <c r="D4" s="273" t="s">
        <v>980</v>
      </c>
      <c r="E4" s="273" t="s">
        <v>981</v>
      </c>
    </row>
    <row r="5" ht="15.5" spans="1:5">
      <c r="A5" s="121">
        <v>1</v>
      </c>
      <c r="B5" s="121"/>
      <c r="C5" s="121">
        <v>2</v>
      </c>
      <c r="D5" s="121">
        <v>3</v>
      </c>
      <c r="E5" s="121">
        <v>4</v>
      </c>
    </row>
    <row r="6" ht="15.75" customHeight="1" spans="1:5">
      <c r="A6" s="274" t="s">
        <v>982</v>
      </c>
      <c r="B6" s="275" t="s">
        <v>983</v>
      </c>
      <c r="C6" s="276" t="s">
        <v>984</v>
      </c>
      <c r="D6" s="277" t="s">
        <v>985</v>
      </c>
      <c r="E6" s="276" t="s">
        <v>986</v>
      </c>
    </row>
    <row r="7" ht="13.5" customHeight="1" spans="1:5">
      <c r="A7" s="278"/>
      <c r="B7" s="279"/>
      <c r="C7" s="276"/>
      <c r="D7" s="276" t="s">
        <v>987</v>
      </c>
      <c r="E7" s="276"/>
    </row>
    <row r="8" ht="28" spans="1:5">
      <c r="A8" s="278"/>
      <c r="B8" s="279"/>
      <c r="C8" s="276"/>
      <c r="D8" s="276" t="s">
        <v>988</v>
      </c>
      <c r="E8" s="276"/>
    </row>
    <row r="9" ht="15" customHeight="1" spans="1:5">
      <c r="A9" s="278"/>
      <c r="B9" s="279"/>
      <c r="C9" s="276" t="s">
        <v>989</v>
      </c>
      <c r="D9" s="280" t="s">
        <v>988</v>
      </c>
      <c r="E9" s="276" t="s">
        <v>990</v>
      </c>
    </row>
    <row r="10" ht="15" customHeight="1" spans="1:5">
      <c r="A10" s="278"/>
      <c r="B10" s="279"/>
      <c r="C10" s="276"/>
      <c r="D10" s="281"/>
      <c r="E10" s="276" t="s">
        <v>991</v>
      </c>
    </row>
    <row r="11" ht="15" customHeight="1" spans="1:5">
      <c r="A11" s="278"/>
      <c r="B11" s="279"/>
      <c r="C11" s="276"/>
      <c r="D11" s="282"/>
      <c r="E11" s="276" t="s">
        <v>992</v>
      </c>
    </row>
    <row r="12" ht="15" customHeight="1" spans="1:5">
      <c r="A12" s="283"/>
      <c r="B12" s="284"/>
      <c r="C12" s="276" t="s">
        <v>993</v>
      </c>
      <c r="D12" s="15" t="s">
        <v>994</v>
      </c>
      <c r="E12" s="15" t="s">
        <v>995</v>
      </c>
    </row>
    <row r="13" ht="15" customHeight="1" spans="1:5">
      <c r="A13" s="274" t="s">
        <v>996</v>
      </c>
      <c r="B13" s="275" t="s">
        <v>102</v>
      </c>
      <c r="C13" s="276"/>
      <c r="D13" s="276" t="s">
        <v>998</v>
      </c>
      <c r="E13" s="276" t="s">
        <v>999</v>
      </c>
    </row>
    <row r="14" ht="15" customHeight="1" spans="1:5">
      <c r="A14" s="278"/>
      <c r="B14" s="279"/>
      <c r="C14" s="285" t="s">
        <v>1000</v>
      </c>
      <c r="D14" s="276" t="s">
        <v>1001</v>
      </c>
      <c r="E14" s="280" t="s">
        <v>1002</v>
      </c>
    </row>
    <row r="15" ht="15" customHeight="1" spans="1:5">
      <c r="A15" s="278"/>
      <c r="B15" s="279"/>
      <c r="C15" s="286"/>
      <c r="D15" s="280" t="s">
        <v>1003</v>
      </c>
      <c r="E15" s="287"/>
    </row>
    <row r="16" ht="15" customHeight="1" spans="1:5">
      <c r="A16" s="278"/>
      <c r="B16" s="279"/>
      <c r="C16" s="286"/>
      <c r="D16" s="281"/>
      <c r="E16" s="287"/>
    </row>
    <row r="17" ht="15" customHeight="1" spans="1:5">
      <c r="A17" s="278"/>
      <c r="B17" s="279"/>
      <c r="C17" s="286"/>
      <c r="D17" s="282"/>
      <c r="E17" s="287"/>
    </row>
    <row r="18" ht="15" customHeight="1" spans="1:5">
      <c r="A18" s="278"/>
      <c r="B18" s="279"/>
      <c r="C18" s="288"/>
      <c r="D18" s="282" t="s">
        <v>1004</v>
      </c>
      <c r="E18" s="289"/>
    </row>
    <row r="19" ht="15" customHeight="1" spans="1:5">
      <c r="A19" s="278"/>
      <c r="B19" s="279"/>
      <c r="C19" s="276" t="s">
        <v>1005</v>
      </c>
      <c r="D19" s="282" t="s">
        <v>1006</v>
      </c>
      <c r="E19" s="276" t="s">
        <v>782</v>
      </c>
    </row>
    <row r="20" ht="15" customHeight="1" spans="1:5">
      <c r="A20" s="278"/>
      <c r="B20" s="279"/>
      <c r="C20" s="280" t="s">
        <v>1007</v>
      </c>
      <c r="D20" s="282" t="s">
        <v>1008</v>
      </c>
      <c r="E20" s="275" t="s">
        <v>999</v>
      </c>
    </row>
    <row r="21" ht="15" customHeight="1" spans="1:5">
      <c r="A21" s="278"/>
      <c r="B21" s="279"/>
      <c r="C21" s="289"/>
      <c r="D21" s="282" t="s">
        <v>1009</v>
      </c>
      <c r="E21" s="284"/>
    </row>
    <row r="22" ht="15" customHeight="1" spans="1:5">
      <c r="A22" s="278"/>
      <c r="B22" s="279"/>
      <c r="C22" s="276" t="s">
        <v>1010</v>
      </c>
      <c r="D22" s="276" t="s">
        <v>1011</v>
      </c>
      <c r="E22" s="276" t="s">
        <v>132</v>
      </c>
    </row>
    <row r="23" ht="15" customHeight="1" spans="1:5">
      <c r="A23" s="278"/>
      <c r="B23" s="279"/>
      <c r="C23" s="276" t="s">
        <v>1012</v>
      </c>
      <c r="D23" s="276" t="s">
        <v>1006</v>
      </c>
      <c r="E23" s="276" t="s">
        <v>1013</v>
      </c>
    </row>
    <row r="24" ht="15" customHeight="1" spans="1:5">
      <c r="A24" s="278"/>
      <c r="B24" s="279"/>
      <c r="C24" s="276"/>
      <c r="D24" s="276"/>
      <c r="E24" s="276" t="s">
        <v>1014</v>
      </c>
    </row>
    <row r="25" ht="15" customHeight="1" spans="1:5">
      <c r="A25" s="278"/>
      <c r="B25" s="279"/>
      <c r="C25" s="276"/>
      <c r="D25" s="276"/>
      <c r="E25" s="276" t="s">
        <v>1015</v>
      </c>
    </row>
    <row r="26" ht="15" customHeight="1" spans="1:5">
      <c r="A26" s="278"/>
      <c r="B26" s="279"/>
      <c r="C26" s="280" t="s">
        <v>1016</v>
      </c>
      <c r="D26" s="276" t="s">
        <v>1017</v>
      </c>
      <c r="E26" s="276" t="s">
        <v>1002</v>
      </c>
    </row>
    <row r="27" ht="15" customHeight="1" spans="1:5">
      <c r="A27" s="278"/>
      <c r="B27" s="279"/>
      <c r="C27" s="289"/>
      <c r="D27" s="276" t="s">
        <v>1018</v>
      </c>
      <c r="E27" s="276" t="s">
        <v>1019</v>
      </c>
    </row>
    <row r="28" ht="15" customHeight="1" spans="1:5">
      <c r="A28" s="278"/>
      <c r="B28" s="279"/>
      <c r="C28" s="276" t="s">
        <v>1020</v>
      </c>
      <c r="D28" s="276" t="s">
        <v>1021</v>
      </c>
      <c r="E28" s="276" t="s">
        <v>1022</v>
      </c>
    </row>
    <row r="29" ht="15" customHeight="1" spans="1:5">
      <c r="A29" s="278"/>
      <c r="B29" s="279"/>
      <c r="C29" s="280"/>
      <c r="D29" s="276"/>
      <c r="E29" s="276"/>
    </row>
    <row r="30" ht="15" customHeight="1" spans="1:5">
      <c r="A30" s="278"/>
      <c r="B30" s="279"/>
      <c r="C30" s="280" t="s">
        <v>1023</v>
      </c>
      <c r="D30" s="276" t="s">
        <v>1024</v>
      </c>
      <c r="E30" s="276" t="s">
        <v>1025</v>
      </c>
    </row>
    <row r="31" ht="15" customHeight="1" spans="1:5">
      <c r="A31" s="278"/>
      <c r="B31" s="279"/>
      <c r="C31" s="287"/>
      <c r="D31" s="276" t="s">
        <v>1026</v>
      </c>
      <c r="E31" s="276" t="s">
        <v>1027</v>
      </c>
    </row>
    <row r="32" ht="15" customHeight="1" spans="1:5">
      <c r="A32" s="278"/>
      <c r="B32" s="279"/>
      <c r="C32" s="276" t="s">
        <v>1028</v>
      </c>
      <c r="D32" s="276" t="s">
        <v>1029</v>
      </c>
      <c r="E32" s="276" t="s">
        <v>938</v>
      </c>
    </row>
    <row r="33" ht="15" customHeight="1" spans="1:5">
      <c r="A33" s="278"/>
      <c r="B33" s="279"/>
      <c r="C33" s="276" t="s">
        <v>1034</v>
      </c>
      <c r="D33" s="276" t="s">
        <v>1035</v>
      </c>
      <c r="E33" s="276" t="s">
        <v>1036</v>
      </c>
    </row>
    <row r="34" ht="15" customHeight="1" spans="1:5">
      <c r="A34" s="278"/>
      <c r="B34" s="279"/>
      <c r="C34" s="275" t="s">
        <v>1037</v>
      </c>
      <c r="D34" s="276" t="s">
        <v>1038</v>
      </c>
      <c r="E34" s="276" t="s">
        <v>1039</v>
      </c>
    </row>
    <row r="35" ht="15" customHeight="1" spans="1:5">
      <c r="A35" s="283"/>
      <c r="B35" s="284"/>
      <c r="C35" s="284"/>
      <c r="D35" s="276" t="s">
        <v>1040</v>
      </c>
      <c r="E35" s="276" t="s">
        <v>1039</v>
      </c>
    </row>
    <row r="36" ht="36" customHeight="1" spans="1:5">
      <c r="A36" s="274" t="s">
        <v>581</v>
      </c>
      <c r="B36" s="290" t="s">
        <v>1041</v>
      </c>
      <c r="C36" s="276" t="s">
        <v>1042</v>
      </c>
      <c r="D36" s="276" t="s">
        <v>1043</v>
      </c>
      <c r="E36" s="276" t="s">
        <v>1044</v>
      </c>
    </row>
    <row r="37" ht="36" customHeight="1" spans="1:5">
      <c r="A37" s="278"/>
      <c r="B37" s="291"/>
      <c r="C37" s="276" t="s">
        <v>1045</v>
      </c>
      <c r="D37" s="276" t="s">
        <v>1046</v>
      </c>
      <c r="E37" s="276" t="s">
        <v>1002</v>
      </c>
    </row>
    <row r="38" ht="36" customHeight="1" spans="1:5">
      <c r="A38" s="278"/>
      <c r="B38" s="291"/>
      <c r="C38" s="276" t="s">
        <v>1047</v>
      </c>
      <c r="D38" s="276" t="s">
        <v>1048</v>
      </c>
      <c r="E38" s="276" t="s">
        <v>938</v>
      </c>
    </row>
    <row r="39" ht="36" customHeight="1" spans="1:5">
      <c r="A39" s="278"/>
      <c r="B39" s="291"/>
      <c r="C39" s="276" t="s">
        <v>1049</v>
      </c>
      <c r="D39" s="276" t="s">
        <v>1050</v>
      </c>
      <c r="E39" s="276" t="s">
        <v>1051</v>
      </c>
    </row>
    <row r="40" ht="15" customHeight="1" spans="1:5">
      <c r="A40" s="278"/>
      <c r="B40" s="291"/>
      <c r="C40" s="276" t="s">
        <v>1052</v>
      </c>
      <c r="D40" s="276" t="s">
        <v>1053</v>
      </c>
      <c r="E40" s="276" t="s">
        <v>938</v>
      </c>
    </row>
    <row r="41" ht="15" customHeight="1" spans="1:5">
      <c r="A41" s="278"/>
      <c r="B41" s="291"/>
      <c r="C41" s="276"/>
      <c r="D41" s="277"/>
      <c r="E41" s="276" t="s">
        <v>1054</v>
      </c>
    </row>
    <row r="42" ht="15" customHeight="1" spans="1:5">
      <c r="A42" s="274" t="s">
        <v>1055</v>
      </c>
      <c r="B42" s="290" t="s">
        <v>1056</v>
      </c>
      <c r="C42" s="292" t="s">
        <v>1057</v>
      </c>
      <c r="D42" s="293" t="s">
        <v>1058</v>
      </c>
      <c r="E42" s="293" t="s">
        <v>1002</v>
      </c>
    </row>
    <row r="43" ht="15" customHeight="1" spans="1:5">
      <c r="A43" s="278"/>
      <c r="B43" s="291"/>
      <c r="C43" s="294"/>
      <c r="D43" s="293" t="s">
        <v>1059</v>
      </c>
      <c r="E43" s="293" t="s">
        <v>1002</v>
      </c>
    </row>
    <row r="44" ht="15" customHeight="1" spans="1:5">
      <c r="A44" s="278"/>
      <c r="B44" s="291"/>
      <c r="C44" s="295" t="s">
        <v>1060</v>
      </c>
      <c r="D44" s="293" t="s">
        <v>1061</v>
      </c>
      <c r="E44" s="293" t="s">
        <v>938</v>
      </c>
    </row>
    <row r="45" ht="31.5" customHeight="1" spans="1:5">
      <c r="A45" s="278"/>
      <c r="B45" s="291"/>
      <c r="C45" s="296" t="s">
        <v>1062</v>
      </c>
      <c r="D45" s="276" t="s">
        <v>1050</v>
      </c>
      <c r="E45" s="276" t="s">
        <v>1063</v>
      </c>
    </row>
    <row r="46" ht="33.75" customHeight="1" spans="1:5">
      <c r="A46" s="278"/>
      <c r="B46" s="291"/>
      <c r="C46" s="296" t="s">
        <v>1064</v>
      </c>
      <c r="D46" s="276" t="s">
        <v>1050</v>
      </c>
      <c r="E46" s="297" t="s">
        <v>1065</v>
      </c>
    </row>
    <row r="47" ht="16.5" customHeight="1" spans="1:5">
      <c r="A47" s="278"/>
      <c r="B47" s="291"/>
      <c r="C47" s="292" t="s">
        <v>1066</v>
      </c>
      <c r="D47" s="236" t="s">
        <v>1067</v>
      </c>
      <c r="E47" s="236" t="s">
        <v>1039</v>
      </c>
    </row>
    <row r="48" ht="16.5" customHeight="1" spans="1:5">
      <c r="A48" s="283"/>
      <c r="B48" s="298"/>
      <c r="C48" s="294"/>
      <c r="D48" s="236" t="s">
        <v>1068</v>
      </c>
      <c r="E48" s="236" t="s">
        <v>1069</v>
      </c>
    </row>
    <row r="50" ht="15.75" customHeight="1"/>
  </sheetData>
  <mergeCells count="27">
    <mergeCell ref="A2:E2"/>
    <mergeCell ref="A6:A12"/>
    <mergeCell ref="A13:A35"/>
    <mergeCell ref="A36:A41"/>
    <mergeCell ref="A42:A48"/>
    <mergeCell ref="B6:B12"/>
    <mergeCell ref="B13:B35"/>
    <mergeCell ref="B36:B41"/>
    <mergeCell ref="B42:B48"/>
    <mergeCell ref="C6:C8"/>
    <mergeCell ref="C9:C11"/>
    <mergeCell ref="C14:C18"/>
    <mergeCell ref="C20:C21"/>
    <mergeCell ref="C23:C25"/>
    <mergeCell ref="C26:C27"/>
    <mergeCell ref="C30:C31"/>
    <mergeCell ref="C34:C35"/>
    <mergeCell ref="C40:C41"/>
    <mergeCell ref="C42:C43"/>
    <mergeCell ref="C47:C48"/>
    <mergeCell ref="D9:D11"/>
    <mergeCell ref="D15:D17"/>
    <mergeCell ref="D23:D25"/>
    <mergeCell ref="D40:D41"/>
    <mergeCell ref="E6:E8"/>
    <mergeCell ref="E14:E18"/>
    <mergeCell ref="E20:E21"/>
  </mergeCells>
  <printOptions horizontalCentered="1"/>
  <pageMargins left="0.118110236220472" right="0.118110236220472" top="0.748031496062992" bottom="0.748031496062992" header="0.31496062992126" footer="0.31496062992126"/>
  <pageSetup paperSize="10000" scale="55"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2:J226"/>
  <sheetViews>
    <sheetView view="pageBreakPreview" zoomScale="49" zoomScalePageLayoutView="80" zoomScaleNormal="91" topLeftCell="A97" workbookViewId="0">
      <selection activeCell="J174" sqref="J174"/>
    </sheetView>
  </sheetViews>
  <sheetFormatPr defaultColWidth="9.18181818181818" defaultRowHeight="15.5"/>
  <cols>
    <col min="1" max="1" width="6" style="20" customWidth="1"/>
    <col min="2" max="2" width="25.8181818181818" style="20" customWidth="1"/>
    <col min="3" max="3" width="96.1818181818182" style="245" customWidth="1"/>
    <col min="4" max="4" width="15.5454545454545" style="20" customWidth="1"/>
    <col min="5" max="5" width="13" style="20" customWidth="1"/>
    <col min="6" max="6" width="18.4545454545455" style="20" customWidth="1"/>
    <col min="7" max="7" width="13.7272727272727" style="20" customWidth="1"/>
    <col min="8" max="8" width="18.5454545454545" style="20" customWidth="1"/>
    <col min="9" max="9" width="13.4545454545455" style="20" customWidth="1"/>
    <col min="10" max="10" width="15.1818181818182" style="20" customWidth="1"/>
    <col min="11" max="16384" width="9.18181818181818" style="20"/>
  </cols>
  <sheetData>
    <row r="2" spans="1:10">
      <c r="A2" s="246"/>
      <c r="B2" s="246"/>
      <c r="C2" s="247"/>
      <c r="D2" s="248"/>
      <c r="E2" s="246"/>
      <c r="F2" s="246"/>
      <c r="G2" s="246"/>
      <c r="H2" s="246"/>
      <c r="I2" s="246"/>
      <c r="J2" s="248" t="s">
        <v>1072</v>
      </c>
    </row>
    <row r="3" spans="1:10">
      <c r="A3" s="249" t="s">
        <v>1073</v>
      </c>
      <c r="B3" s="249"/>
      <c r="C3" s="249"/>
      <c r="D3" s="249"/>
      <c r="E3" s="249"/>
      <c r="F3" s="249"/>
      <c r="G3" s="249"/>
      <c r="H3" s="249"/>
      <c r="I3" s="249"/>
      <c r="J3" s="249"/>
    </row>
    <row r="4" spans="1:10">
      <c r="A4" s="246"/>
      <c r="B4" s="246"/>
      <c r="C4" s="250"/>
      <c r="D4" s="246"/>
      <c r="E4" s="246"/>
      <c r="F4" s="246"/>
      <c r="G4" s="246"/>
      <c r="H4" s="246"/>
      <c r="I4" s="246"/>
      <c r="J4" s="246"/>
    </row>
    <row r="5" ht="62" spans="1:10">
      <c r="A5" s="122" t="s">
        <v>81</v>
      </c>
      <c r="B5" s="122" t="s">
        <v>1074</v>
      </c>
      <c r="C5" s="121" t="s">
        <v>638</v>
      </c>
      <c r="D5" s="121" t="s">
        <v>1075</v>
      </c>
      <c r="E5" s="121" t="s">
        <v>1076</v>
      </c>
      <c r="F5" s="121" t="s">
        <v>1077</v>
      </c>
      <c r="G5" s="121" t="s">
        <v>1078</v>
      </c>
      <c r="H5" s="121" t="s">
        <v>1079</v>
      </c>
      <c r="I5" s="121" t="s">
        <v>1080</v>
      </c>
      <c r="J5" s="121" t="s">
        <v>1081</v>
      </c>
    </row>
    <row r="6" spans="1:10">
      <c r="A6" s="122">
        <v>1</v>
      </c>
      <c r="B6" s="122">
        <v>2</v>
      </c>
      <c r="C6" s="121">
        <v>3</v>
      </c>
      <c r="D6" s="122"/>
      <c r="E6" s="122"/>
      <c r="F6" s="122"/>
      <c r="G6" s="122"/>
      <c r="H6" s="122"/>
      <c r="I6" s="122"/>
      <c r="J6" s="122"/>
    </row>
    <row r="7" ht="29.25" customHeight="1" spans="1:10">
      <c r="A7" s="251">
        <v>1</v>
      </c>
      <c r="B7" s="252" t="s">
        <v>983</v>
      </c>
      <c r="C7" s="558" t="s">
        <v>1082</v>
      </c>
      <c r="D7" s="122">
        <v>1</v>
      </c>
      <c r="E7" s="122">
        <v>1</v>
      </c>
      <c r="F7" s="122">
        <v>1</v>
      </c>
      <c r="G7" s="122">
        <v>1</v>
      </c>
      <c r="H7" s="122">
        <v>1</v>
      </c>
      <c r="I7" s="122">
        <f>SUM(D7:H7)</f>
        <v>5</v>
      </c>
      <c r="J7" s="264">
        <v>10</v>
      </c>
    </row>
    <row r="8" ht="29.25" customHeight="1" spans="1:10">
      <c r="A8" s="254"/>
      <c r="B8" s="255"/>
      <c r="C8" s="253" t="s">
        <v>653</v>
      </c>
      <c r="D8" s="256">
        <v>1</v>
      </c>
      <c r="E8" s="256">
        <v>1</v>
      </c>
      <c r="F8" s="256">
        <v>1</v>
      </c>
      <c r="G8" s="256">
        <v>1</v>
      </c>
      <c r="H8" s="256">
        <v>2</v>
      </c>
      <c r="I8" s="122">
        <f t="shared" ref="I8:I21" si="0">SUM(D8:H8)</f>
        <v>6</v>
      </c>
      <c r="J8" s="265">
        <v>9</v>
      </c>
    </row>
    <row r="9" ht="29.25" customHeight="1" spans="1:10">
      <c r="A9" s="254"/>
      <c r="B9" s="255"/>
      <c r="C9" s="257" t="s">
        <v>1083</v>
      </c>
      <c r="D9" s="256">
        <v>1</v>
      </c>
      <c r="E9" s="256">
        <v>1</v>
      </c>
      <c r="F9" s="256">
        <v>1</v>
      </c>
      <c r="G9" s="256">
        <v>1</v>
      </c>
      <c r="H9" s="256">
        <v>2</v>
      </c>
      <c r="I9" s="122">
        <f t="shared" si="0"/>
        <v>6</v>
      </c>
      <c r="J9" s="265">
        <v>9</v>
      </c>
    </row>
    <row r="10" ht="29.25" customHeight="1" spans="1:10">
      <c r="A10" s="254"/>
      <c r="B10" s="255"/>
      <c r="C10" s="257" t="s">
        <v>1084</v>
      </c>
      <c r="D10" s="122">
        <v>4</v>
      </c>
      <c r="E10" s="122">
        <v>4</v>
      </c>
      <c r="F10" s="122">
        <v>1</v>
      </c>
      <c r="G10" s="122">
        <v>5</v>
      </c>
      <c r="H10" s="122">
        <v>3</v>
      </c>
      <c r="I10" s="122">
        <f t="shared" si="0"/>
        <v>17</v>
      </c>
      <c r="J10" s="264">
        <v>1</v>
      </c>
    </row>
    <row r="11" ht="29.25" customHeight="1" spans="1:10">
      <c r="A11" s="254"/>
      <c r="B11" s="255"/>
      <c r="C11" s="257" t="s">
        <v>1085</v>
      </c>
      <c r="D11" s="122">
        <v>1</v>
      </c>
      <c r="E11" s="122">
        <v>1</v>
      </c>
      <c r="F11" s="122">
        <v>1</v>
      </c>
      <c r="G11" s="122">
        <v>1</v>
      </c>
      <c r="H11" s="122">
        <v>1</v>
      </c>
      <c r="I11" s="122">
        <f t="shared" si="0"/>
        <v>5</v>
      </c>
      <c r="J11" s="264">
        <v>10</v>
      </c>
    </row>
    <row r="12" ht="29.25" customHeight="1" spans="1:10">
      <c r="A12" s="254"/>
      <c r="B12" s="255"/>
      <c r="C12" s="257" t="s">
        <v>1086</v>
      </c>
      <c r="D12" s="122">
        <v>1</v>
      </c>
      <c r="E12" s="122">
        <v>1</v>
      </c>
      <c r="F12" s="122">
        <v>1</v>
      </c>
      <c r="G12" s="122">
        <v>1</v>
      </c>
      <c r="H12" s="122">
        <v>1</v>
      </c>
      <c r="I12" s="122">
        <f t="shared" si="0"/>
        <v>5</v>
      </c>
      <c r="J12" s="264">
        <v>10</v>
      </c>
    </row>
    <row r="13" ht="29.25" customHeight="1" spans="1:10">
      <c r="A13" s="254"/>
      <c r="B13" s="255"/>
      <c r="C13" s="257" t="s">
        <v>1087</v>
      </c>
      <c r="D13" s="256">
        <v>1</v>
      </c>
      <c r="E13" s="256">
        <v>1</v>
      </c>
      <c r="F13" s="256">
        <v>1</v>
      </c>
      <c r="G13" s="256">
        <v>1</v>
      </c>
      <c r="H13" s="256">
        <v>1</v>
      </c>
      <c r="I13" s="122">
        <f t="shared" si="0"/>
        <v>5</v>
      </c>
      <c r="J13" s="264">
        <v>10</v>
      </c>
    </row>
    <row r="14" ht="29.25" customHeight="1" spans="1:10">
      <c r="A14" s="254"/>
      <c r="B14" s="255"/>
      <c r="C14" s="257" t="s">
        <v>1088</v>
      </c>
      <c r="D14" s="256">
        <v>3</v>
      </c>
      <c r="E14" s="256">
        <v>2</v>
      </c>
      <c r="F14" s="256">
        <v>1</v>
      </c>
      <c r="G14" s="256">
        <v>2</v>
      </c>
      <c r="H14" s="256">
        <v>3</v>
      </c>
      <c r="I14" s="122">
        <f t="shared" si="0"/>
        <v>11</v>
      </c>
      <c r="J14" s="265">
        <v>5</v>
      </c>
    </row>
    <row r="15" ht="29.25" customHeight="1" spans="1:10">
      <c r="A15" s="254"/>
      <c r="B15" s="255"/>
      <c r="C15" s="558" t="s">
        <v>1089</v>
      </c>
      <c r="D15" s="122">
        <v>5</v>
      </c>
      <c r="E15" s="122">
        <v>4</v>
      </c>
      <c r="F15" s="122">
        <v>1</v>
      </c>
      <c r="G15" s="122">
        <v>3</v>
      </c>
      <c r="H15" s="122">
        <v>3</v>
      </c>
      <c r="I15" s="122">
        <f t="shared" si="0"/>
        <v>16</v>
      </c>
      <c r="J15" s="264">
        <v>2</v>
      </c>
    </row>
    <row r="16" ht="29.25" customHeight="1" spans="1:10">
      <c r="A16" s="254"/>
      <c r="B16" s="255"/>
      <c r="C16" s="257" t="s">
        <v>1090</v>
      </c>
      <c r="D16" s="122">
        <v>1</v>
      </c>
      <c r="E16" s="122">
        <v>1</v>
      </c>
      <c r="F16" s="122">
        <v>1</v>
      </c>
      <c r="G16" s="122">
        <v>1</v>
      </c>
      <c r="H16" s="122">
        <v>1</v>
      </c>
      <c r="I16" s="122">
        <f t="shared" si="0"/>
        <v>5</v>
      </c>
      <c r="J16" s="264">
        <v>10</v>
      </c>
    </row>
    <row r="17" ht="29.25" customHeight="1" spans="1:10">
      <c r="A17" s="254"/>
      <c r="B17" s="255"/>
      <c r="C17" s="253" t="s">
        <v>1091</v>
      </c>
      <c r="D17" s="122">
        <v>1</v>
      </c>
      <c r="E17" s="122">
        <v>1</v>
      </c>
      <c r="F17" s="122">
        <v>1</v>
      </c>
      <c r="G17" s="122">
        <v>1</v>
      </c>
      <c r="H17" s="122">
        <v>1</v>
      </c>
      <c r="I17" s="122">
        <f t="shared" si="0"/>
        <v>5</v>
      </c>
      <c r="J17" s="264">
        <v>10</v>
      </c>
    </row>
    <row r="18" ht="29.25" customHeight="1" spans="1:10">
      <c r="A18" s="254"/>
      <c r="B18" s="255"/>
      <c r="C18" s="253" t="s">
        <v>1092</v>
      </c>
      <c r="D18" s="122">
        <v>1</v>
      </c>
      <c r="E18" s="122">
        <v>2</v>
      </c>
      <c r="F18" s="122">
        <v>1</v>
      </c>
      <c r="G18" s="122">
        <v>2</v>
      </c>
      <c r="H18" s="122">
        <v>2</v>
      </c>
      <c r="I18" s="122">
        <f t="shared" si="0"/>
        <v>8</v>
      </c>
      <c r="J18" s="264">
        <v>7</v>
      </c>
    </row>
    <row r="19" ht="29.25" customHeight="1" spans="1:10">
      <c r="A19" s="254"/>
      <c r="B19" s="255"/>
      <c r="C19" s="253" t="s">
        <v>1093</v>
      </c>
      <c r="D19" s="122">
        <v>2</v>
      </c>
      <c r="E19" s="122">
        <v>1</v>
      </c>
      <c r="F19" s="122">
        <v>1</v>
      </c>
      <c r="G19" s="122">
        <v>2</v>
      </c>
      <c r="H19" s="122">
        <v>1</v>
      </c>
      <c r="I19" s="122">
        <f t="shared" si="0"/>
        <v>7</v>
      </c>
      <c r="J19" s="264">
        <v>6</v>
      </c>
    </row>
    <row r="20" ht="29.25" customHeight="1" spans="1:10">
      <c r="A20" s="254"/>
      <c r="B20" s="255"/>
      <c r="C20" s="253" t="s">
        <v>1094</v>
      </c>
      <c r="D20" s="122">
        <v>5</v>
      </c>
      <c r="E20" s="122">
        <v>3</v>
      </c>
      <c r="F20" s="122">
        <v>1</v>
      </c>
      <c r="G20" s="122">
        <v>1</v>
      </c>
      <c r="H20" s="122">
        <v>2</v>
      </c>
      <c r="I20" s="122">
        <f t="shared" si="0"/>
        <v>12</v>
      </c>
      <c r="J20" s="264">
        <v>4</v>
      </c>
    </row>
    <row r="21" ht="29.25" customHeight="1" spans="1:10">
      <c r="A21" s="258"/>
      <c r="B21" s="259"/>
      <c r="C21" s="558" t="s">
        <v>661</v>
      </c>
      <c r="D21" s="122">
        <v>4</v>
      </c>
      <c r="E21" s="122">
        <v>3</v>
      </c>
      <c r="F21" s="122">
        <v>1</v>
      </c>
      <c r="G21" s="122">
        <v>2</v>
      </c>
      <c r="H21" s="122">
        <v>3</v>
      </c>
      <c r="I21" s="122">
        <f t="shared" si="0"/>
        <v>13</v>
      </c>
      <c r="J21" s="264">
        <v>3</v>
      </c>
    </row>
    <row r="22" ht="29.25" customHeight="1" spans="1:10">
      <c r="A22" s="256"/>
      <c r="B22" s="260"/>
      <c r="C22" s="257"/>
      <c r="D22" s="122"/>
      <c r="E22" s="122"/>
      <c r="F22" s="122"/>
      <c r="G22" s="122"/>
      <c r="H22" s="122"/>
      <c r="I22" s="122"/>
      <c r="J22" s="266"/>
    </row>
    <row r="23" ht="29.25" customHeight="1" spans="1:10">
      <c r="A23" s="261">
        <v>2</v>
      </c>
      <c r="B23" s="262" t="s">
        <v>102</v>
      </c>
      <c r="C23" s="227" t="s">
        <v>1095</v>
      </c>
      <c r="D23" s="256">
        <v>5</v>
      </c>
      <c r="E23" s="256">
        <v>2</v>
      </c>
      <c r="F23" s="256">
        <v>1</v>
      </c>
      <c r="G23" s="256">
        <v>2</v>
      </c>
      <c r="H23" s="256">
        <v>3</v>
      </c>
      <c r="I23" s="256">
        <f>SUM(D23:H23)</f>
        <v>13</v>
      </c>
      <c r="J23" s="256">
        <f>RANK(I23,$I$23:$I$226,0)</f>
        <v>114</v>
      </c>
    </row>
    <row r="24" ht="29.25" customHeight="1" spans="1:10">
      <c r="A24" s="261"/>
      <c r="B24" s="262"/>
      <c r="C24" s="227" t="s">
        <v>666</v>
      </c>
      <c r="D24" s="256">
        <v>4</v>
      </c>
      <c r="E24" s="256">
        <v>3</v>
      </c>
      <c r="F24" s="256">
        <v>2</v>
      </c>
      <c r="G24" s="256">
        <v>1</v>
      </c>
      <c r="H24" s="256">
        <v>2</v>
      </c>
      <c r="I24" s="256">
        <f t="shared" ref="I24:I87" si="1">SUM(D24:H24)</f>
        <v>12</v>
      </c>
      <c r="J24" s="256">
        <f t="shared" ref="J24:J87" si="2">RANK(I24,$I$23:$I$226,0)</f>
        <v>151</v>
      </c>
    </row>
    <row r="25" ht="29.25" customHeight="1" spans="1:10">
      <c r="A25" s="261"/>
      <c r="B25" s="262"/>
      <c r="C25" s="227" t="s">
        <v>667</v>
      </c>
      <c r="D25" s="256">
        <v>4</v>
      </c>
      <c r="E25" s="256">
        <v>2</v>
      </c>
      <c r="F25" s="256">
        <v>3</v>
      </c>
      <c r="G25" s="256">
        <v>2</v>
      </c>
      <c r="H25" s="256">
        <v>1</v>
      </c>
      <c r="I25" s="256">
        <f t="shared" si="1"/>
        <v>12</v>
      </c>
      <c r="J25" s="256">
        <f t="shared" si="2"/>
        <v>151</v>
      </c>
    </row>
    <row r="26" ht="29.25" customHeight="1" spans="1:10">
      <c r="A26" s="261"/>
      <c r="B26" s="262"/>
      <c r="C26" s="227" t="s">
        <v>668</v>
      </c>
      <c r="D26" s="256">
        <v>3</v>
      </c>
      <c r="E26" s="256">
        <v>2</v>
      </c>
      <c r="F26" s="256">
        <v>3</v>
      </c>
      <c r="G26" s="256">
        <v>2</v>
      </c>
      <c r="H26" s="256">
        <v>3</v>
      </c>
      <c r="I26" s="256">
        <f t="shared" si="1"/>
        <v>13</v>
      </c>
      <c r="J26" s="256">
        <f t="shared" si="2"/>
        <v>114</v>
      </c>
    </row>
    <row r="27" ht="29.25" customHeight="1" spans="1:10">
      <c r="A27" s="261"/>
      <c r="B27" s="262"/>
      <c r="C27" s="227" t="s">
        <v>669</v>
      </c>
      <c r="D27" s="256">
        <v>5</v>
      </c>
      <c r="E27" s="256">
        <v>3</v>
      </c>
      <c r="F27" s="256">
        <v>1</v>
      </c>
      <c r="G27" s="256">
        <v>3</v>
      </c>
      <c r="H27" s="256">
        <v>4</v>
      </c>
      <c r="I27" s="256">
        <f t="shared" si="1"/>
        <v>16</v>
      </c>
      <c r="J27" s="256">
        <f t="shared" si="2"/>
        <v>37</v>
      </c>
    </row>
    <row r="28" ht="29.25" customHeight="1" spans="1:10">
      <c r="A28" s="261"/>
      <c r="B28" s="262"/>
      <c r="C28" s="227" t="s">
        <v>670</v>
      </c>
      <c r="D28" s="256">
        <v>3</v>
      </c>
      <c r="E28" s="256">
        <v>2</v>
      </c>
      <c r="F28" s="256">
        <v>1</v>
      </c>
      <c r="G28" s="256">
        <v>3</v>
      </c>
      <c r="H28" s="256">
        <v>2</v>
      </c>
      <c r="I28" s="256">
        <f t="shared" si="1"/>
        <v>11</v>
      </c>
      <c r="J28" s="256">
        <f t="shared" si="2"/>
        <v>186</v>
      </c>
    </row>
    <row r="29" ht="29.25" customHeight="1" spans="1:10">
      <c r="A29" s="261"/>
      <c r="B29" s="262"/>
      <c r="C29" s="227" t="s">
        <v>672</v>
      </c>
      <c r="D29" s="256">
        <v>3</v>
      </c>
      <c r="E29" s="256">
        <v>3</v>
      </c>
      <c r="F29" s="256">
        <v>1</v>
      </c>
      <c r="G29" s="256">
        <v>3</v>
      </c>
      <c r="H29" s="256">
        <v>4</v>
      </c>
      <c r="I29" s="256">
        <f t="shared" si="1"/>
        <v>14</v>
      </c>
      <c r="J29" s="256">
        <f t="shared" si="2"/>
        <v>85</v>
      </c>
    </row>
    <row r="30" ht="29.25" customHeight="1" spans="1:10">
      <c r="A30" s="261"/>
      <c r="B30" s="262"/>
      <c r="C30" s="227" t="s">
        <v>673</v>
      </c>
      <c r="D30" s="256">
        <v>3</v>
      </c>
      <c r="E30" s="256">
        <v>4</v>
      </c>
      <c r="F30" s="256">
        <v>1</v>
      </c>
      <c r="G30" s="256">
        <v>3</v>
      </c>
      <c r="H30" s="256">
        <v>3</v>
      </c>
      <c r="I30" s="256">
        <f t="shared" si="1"/>
        <v>14</v>
      </c>
      <c r="J30" s="256">
        <f t="shared" si="2"/>
        <v>85</v>
      </c>
    </row>
    <row r="31" ht="29.25" customHeight="1" spans="1:10">
      <c r="A31" s="261"/>
      <c r="B31" s="262"/>
      <c r="C31" s="227" t="s">
        <v>674</v>
      </c>
      <c r="D31" s="256">
        <v>5</v>
      </c>
      <c r="E31" s="256">
        <v>3</v>
      </c>
      <c r="F31" s="256">
        <v>1</v>
      </c>
      <c r="G31" s="256">
        <v>3</v>
      </c>
      <c r="H31" s="256">
        <v>5</v>
      </c>
      <c r="I31" s="256">
        <f t="shared" si="1"/>
        <v>17</v>
      </c>
      <c r="J31" s="256">
        <f t="shared" si="2"/>
        <v>29</v>
      </c>
    </row>
    <row r="32" ht="29.25" customHeight="1" spans="1:10">
      <c r="A32" s="261"/>
      <c r="B32" s="262"/>
      <c r="C32" s="227" t="s">
        <v>675</v>
      </c>
      <c r="D32" s="256">
        <v>3</v>
      </c>
      <c r="E32" s="256">
        <v>2</v>
      </c>
      <c r="F32" s="256">
        <v>1</v>
      </c>
      <c r="G32" s="256">
        <v>2</v>
      </c>
      <c r="H32" s="256">
        <v>2</v>
      </c>
      <c r="I32" s="256">
        <f t="shared" si="1"/>
        <v>10</v>
      </c>
      <c r="J32" s="256">
        <f t="shared" si="2"/>
        <v>193</v>
      </c>
    </row>
    <row r="33" ht="29.25" customHeight="1" spans="1:10">
      <c r="A33" s="261"/>
      <c r="B33" s="262"/>
      <c r="C33" s="227" t="s">
        <v>677</v>
      </c>
      <c r="D33" s="256">
        <v>2</v>
      </c>
      <c r="E33" s="256">
        <v>4</v>
      </c>
      <c r="F33" s="256">
        <v>3</v>
      </c>
      <c r="G33" s="256">
        <v>2</v>
      </c>
      <c r="H33" s="256">
        <v>4</v>
      </c>
      <c r="I33" s="256">
        <f t="shared" si="1"/>
        <v>15</v>
      </c>
      <c r="J33" s="256">
        <f t="shared" si="2"/>
        <v>69</v>
      </c>
    </row>
    <row r="34" ht="29.25" customHeight="1" spans="1:10">
      <c r="A34" s="261"/>
      <c r="B34" s="262"/>
      <c r="C34" s="227" t="s">
        <v>678</v>
      </c>
      <c r="D34" s="256">
        <v>3</v>
      </c>
      <c r="E34" s="256">
        <v>2</v>
      </c>
      <c r="F34" s="256">
        <v>1</v>
      </c>
      <c r="G34" s="256">
        <v>3</v>
      </c>
      <c r="H34" s="256">
        <v>4</v>
      </c>
      <c r="I34" s="256">
        <f t="shared" si="1"/>
        <v>13</v>
      </c>
      <c r="J34" s="256">
        <f t="shared" si="2"/>
        <v>114</v>
      </c>
    </row>
    <row r="35" ht="29.25" customHeight="1" spans="1:10">
      <c r="A35" s="261"/>
      <c r="B35" s="262"/>
      <c r="C35" s="227" t="s">
        <v>680</v>
      </c>
      <c r="D35" s="256">
        <v>3</v>
      </c>
      <c r="E35" s="256">
        <v>2</v>
      </c>
      <c r="F35" s="256">
        <v>1</v>
      </c>
      <c r="G35" s="256">
        <v>3</v>
      </c>
      <c r="H35" s="256">
        <v>5</v>
      </c>
      <c r="I35" s="256">
        <f t="shared" si="1"/>
        <v>14</v>
      </c>
      <c r="J35" s="256">
        <f t="shared" si="2"/>
        <v>85</v>
      </c>
    </row>
    <row r="36" ht="29.25" customHeight="1" spans="1:10">
      <c r="A36" s="261"/>
      <c r="B36" s="262"/>
      <c r="C36" s="227" t="s">
        <v>681</v>
      </c>
      <c r="D36" s="256">
        <v>1</v>
      </c>
      <c r="E36" s="256">
        <v>1</v>
      </c>
      <c r="F36" s="256">
        <v>3</v>
      </c>
      <c r="G36" s="256">
        <v>2</v>
      </c>
      <c r="H36" s="256">
        <v>1</v>
      </c>
      <c r="I36" s="256">
        <f t="shared" si="1"/>
        <v>8</v>
      </c>
      <c r="J36" s="256">
        <f t="shared" si="2"/>
        <v>200</v>
      </c>
    </row>
    <row r="37" ht="29.25" customHeight="1" spans="1:10">
      <c r="A37" s="261"/>
      <c r="B37" s="262"/>
      <c r="C37" s="227" t="s">
        <v>319</v>
      </c>
      <c r="D37" s="256">
        <v>3</v>
      </c>
      <c r="E37" s="256">
        <v>2</v>
      </c>
      <c r="F37" s="256">
        <v>1</v>
      </c>
      <c r="G37" s="256">
        <v>4</v>
      </c>
      <c r="H37" s="256">
        <v>2</v>
      </c>
      <c r="I37" s="256">
        <f t="shared" si="1"/>
        <v>12</v>
      </c>
      <c r="J37" s="256">
        <f t="shared" si="2"/>
        <v>151</v>
      </c>
    </row>
    <row r="38" ht="29.25" customHeight="1" spans="1:10">
      <c r="A38" s="261"/>
      <c r="B38" s="262"/>
      <c r="C38" s="227" t="s">
        <v>683</v>
      </c>
      <c r="D38" s="256">
        <v>4</v>
      </c>
      <c r="E38" s="256">
        <v>2</v>
      </c>
      <c r="F38" s="256">
        <v>5</v>
      </c>
      <c r="G38" s="256">
        <v>2</v>
      </c>
      <c r="H38" s="256">
        <v>3</v>
      </c>
      <c r="I38" s="256">
        <f t="shared" si="1"/>
        <v>16</v>
      </c>
      <c r="J38" s="256">
        <f t="shared" si="2"/>
        <v>37</v>
      </c>
    </row>
    <row r="39" ht="29.25" customHeight="1" spans="1:10">
      <c r="A39" s="261"/>
      <c r="B39" s="262"/>
      <c r="C39" s="263" t="s">
        <v>1096</v>
      </c>
      <c r="D39" s="256">
        <v>5</v>
      </c>
      <c r="E39" s="256">
        <v>1</v>
      </c>
      <c r="F39" s="256">
        <v>1</v>
      </c>
      <c r="G39" s="256">
        <v>4</v>
      </c>
      <c r="H39" s="256">
        <v>4</v>
      </c>
      <c r="I39" s="256">
        <f t="shared" si="1"/>
        <v>15</v>
      </c>
      <c r="J39" s="256">
        <f t="shared" si="2"/>
        <v>69</v>
      </c>
    </row>
    <row r="40" ht="29.25" customHeight="1" spans="1:10">
      <c r="A40" s="261"/>
      <c r="B40" s="262"/>
      <c r="C40" s="263" t="s">
        <v>686</v>
      </c>
      <c r="D40" s="256">
        <v>2</v>
      </c>
      <c r="E40" s="256">
        <v>1</v>
      </c>
      <c r="F40" s="256">
        <v>1</v>
      </c>
      <c r="G40" s="256">
        <v>2</v>
      </c>
      <c r="H40" s="256">
        <v>3</v>
      </c>
      <c r="I40" s="256">
        <f t="shared" si="1"/>
        <v>9</v>
      </c>
      <c r="J40" s="256">
        <f t="shared" si="2"/>
        <v>199</v>
      </c>
    </row>
    <row r="41" ht="29.25" customHeight="1" spans="1:10">
      <c r="A41" s="261"/>
      <c r="B41" s="262"/>
      <c r="C41" s="263" t="s">
        <v>688</v>
      </c>
      <c r="D41" s="256">
        <v>5</v>
      </c>
      <c r="E41" s="256">
        <v>2</v>
      </c>
      <c r="F41" s="256">
        <v>1</v>
      </c>
      <c r="G41" s="256">
        <v>3</v>
      </c>
      <c r="H41" s="256">
        <v>5</v>
      </c>
      <c r="I41" s="256">
        <f t="shared" si="1"/>
        <v>16</v>
      </c>
      <c r="J41" s="256">
        <f t="shared" si="2"/>
        <v>37</v>
      </c>
    </row>
    <row r="42" ht="29.25" customHeight="1" spans="1:10">
      <c r="A42" s="261"/>
      <c r="B42" s="262"/>
      <c r="C42" s="263" t="s">
        <v>689</v>
      </c>
      <c r="D42" s="256">
        <v>5</v>
      </c>
      <c r="E42" s="256">
        <v>3</v>
      </c>
      <c r="F42" s="256">
        <v>1</v>
      </c>
      <c r="G42" s="256">
        <v>2</v>
      </c>
      <c r="H42" s="256">
        <v>5</v>
      </c>
      <c r="I42" s="256">
        <f t="shared" si="1"/>
        <v>16</v>
      </c>
      <c r="J42" s="256">
        <f t="shared" si="2"/>
        <v>37</v>
      </c>
    </row>
    <row r="43" ht="29.25" customHeight="1" spans="1:10">
      <c r="A43" s="261"/>
      <c r="B43" s="262"/>
      <c r="C43" s="263" t="s">
        <v>690</v>
      </c>
      <c r="D43" s="256">
        <v>2</v>
      </c>
      <c r="E43" s="256">
        <v>2</v>
      </c>
      <c r="F43" s="256">
        <v>1</v>
      </c>
      <c r="G43" s="256">
        <v>3</v>
      </c>
      <c r="H43" s="256">
        <v>4</v>
      </c>
      <c r="I43" s="256">
        <f t="shared" si="1"/>
        <v>12</v>
      </c>
      <c r="J43" s="256">
        <f t="shared" si="2"/>
        <v>151</v>
      </c>
    </row>
    <row r="44" ht="29.25" customHeight="1" spans="1:10">
      <c r="A44" s="261"/>
      <c r="B44" s="262"/>
      <c r="C44" s="263" t="s">
        <v>691</v>
      </c>
      <c r="D44" s="256">
        <v>2</v>
      </c>
      <c r="E44" s="256">
        <v>2</v>
      </c>
      <c r="F44" s="256">
        <v>1</v>
      </c>
      <c r="G44" s="256">
        <v>3</v>
      </c>
      <c r="H44" s="256">
        <v>3</v>
      </c>
      <c r="I44" s="256">
        <f t="shared" si="1"/>
        <v>11</v>
      </c>
      <c r="J44" s="256">
        <f t="shared" si="2"/>
        <v>186</v>
      </c>
    </row>
    <row r="45" ht="29.25" customHeight="1" spans="1:10">
      <c r="A45" s="261"/>
      <c r="B45" s="262"/>
      <c r="C45" s="263" t="s">
        <v>692</v>
      </c>
      <c r="D45" s="256">
        <v>3</v>
      </c>
      <c r="E45" s="256">
        <v>2</v>
      </c>
      <c r="F45" s="256">
        <v>1</v>
      </c>
      <c r="G45" s="256">
        <v>2</v>
      </c>
      <c r="H45" s="256">
        <v>4</v>
      </c>
      <c r="I45" s="256">
        <f t="shared" si="1"/>
        <v>12</v>
      </c>
      <c r="J45" s="256">
        <f t="shared" si="2"/>
        <v>151</v>
      </c>
    </row>
    <row r="46" ht="29.25" customHeight="1" spans="1:10">
      <c r="A46" s="261"/>
      <c r="B46" s="262"/>
      <c r="C46" s="263" t="s">
        <v>693</v>
      </c>
      <c r="D46" s="256">
        <v>3</v>
      </c>
      <c r="E46" s="256">
        <v>2</v>
      </c>
      <c r="F46" s="256">
        <v>1</v>
      </c>
      <c r="G46" s="256">
        <v>2</v>
      </c>
      <c r="H46" s="256">
        <v>4</v>
      </c>
      <c r="I46" s="256">
        <f t="shared" si="1"/>
        <v>12</v>
      </c>
      <c r="J46" s="256">
        <f t="shared" si="2"/>
        <v>151</v>
      </c>
    </row>
    <row r="47" ht="29.25" customHeight="1" spans="1:10">
      <c r="A47" s="261"/>
      <c r="B47" s="262"/>
      <c r="C47" s="263" t="s">
        <v>694</v>
      </c>
      <c r="D47" s="256">
        <v>3</v>
      </c>
      <c r="E47" s="256">
        <v>2</v>
      </c>
      <c r="F47" s="256">
        <v>1</v>
      </c>
      <c r="G47" s="256">
        <v>4</v>
      </c>
      <c r="H47" s="256">
        <v>4</v>
      </c>
      <c r="I47" s="256">
        <f t="shared" si="1"/>
        <v>14</v>
      </c>
      <c r="J47" s="256">
        <f t="shared" si="2"/>
        <v>85</v>
      </c>
    </row>
    <row r="48" ht="29.25" customHeight="1" spans="1:10">
      <c r="A48" s="261"/>
      <c r="B48" s="262"/>
      <c r="C48" s="263" t="s">
        <v>695</v>
      </c>
      <c r="D48" s="256">
        <v>3</v>
      </c>
      <c r="E48" s="256">
        <v>1</v>
      </c>
      <c r="F48" s="256">
        <v>1</v>
      </c>
      <c r="G48" s="256">
        <v>3</v>
      </c>
      <c r="H48" s="256">
        <v>4</v>
      </c>
      <c r="I48" s="256">
        <f t="shared" si="1"/>
        <v>12</v>
      </c>
      <c r="J48" s="256">
        <f t="shared" si="2"/>
        <v>151</v>
      </c>
    </row>
    <row r="49" ht="29.25" customHeight="1" spans="1:10">
      <c r="A49" s="261"/>
      <c r="B49" s="262"/>
      <c r="C49" s="263" t="s">
        <v>696</v>
      </c>
      <c r="D49" s="256">
        <v>1</v>
      </c>
      <c r="E49" s="256">
        <v>1</v>
      </c>
      <c r="F49" s="256">
        <v>2</v>
      </c>
      <c r="G49" s="256">
        <v>1</v>
      </c>
      <c r="H49" s="256">
        <v>1</v>
      </c>
      <c r="I49" s="256">
        <f t="shared" si="1"/>
        <v>6</v>
      </c>
      <c r="J49" s="256">
        <f t="shared" si="2"/>
        <v>204</v>
      </c>
    </row>
    <row r="50" ht="29.25" customHeight="1" spans="1:10">
      <c r="A50" s="261"/>
      <c r="B50" s="262"/>
      <c r="C50" s="263" t="s">
        <v>697</v>
      </c>
      <c r="D50" s="256">
        <v>3</v>
      </c>
      <c r="E50" s="256">
        <v>2</v>
      </c>
      <c r="F50" s="256">
        <v>1</v>
      </c>
      <c r="G50" s="256">
        <v>4</v>
      </c>
      <c r="H50" s="256">
        <v>4</v>
      </c>
      <c r="I50" s="256">
        <f t="shared" si="1"/>
        <v>14</v>
      </c>
      <c r="J50" s="256">
        <f t="shared" si="2"/>
        <v>85</v>
      </c>
    </row>
    <row r="51" ht="29.25" customHeight="1" spans="1:10">
      <c r="A51" s="261"/>
      <c r="B51" s="262"/>
      <c r="C51" s="263" t="s">
        <v>1097</v>
      </c>
      <c r="D51" s="256">
        <v>5</v>
      </c>
      <c r="E51" s="256">
        <v>3</v>
      </c>
      <c r="F51" s="256">
        <v>1</v>
      </c>
      <c r="G51" s="256">
        <v>4</v>
      </c>
      <c r="H51" s="256">
        <v>5</v>
      </c>
      <c r="I51" s="256">
        <f t="shared" si="1"/>
        <v>18</v>
      </c>
      <c r="J51" s="256">
        <f t="shared" si="2"/>
        <v>18</v>
      </c>
    </row>
    <row r="52" ht="29.25" customHeight="1" spans="1:10">
      <c r="A52" s="261"/>
      <c r="B52" s="262"/>
      <c r="C52" s="263" t="s">
        <v>699</v>
      </c>
      <c r="D52" s="256">
        <v>4</v>
      </c>
      <c r="E52" s="256">
        <v>2</v>
      </c>
      <c r="F52" s="256">
        <v>3</v>
      </c>
      <c r="G52" s="256">
        <v>2</v>
      </c>
      <c r="H52" s="256">
        <v>3</v>
      </c>
      <c r="I52" s="256">
        <f t="shared" si="1"/>
        <v>14</v>
      </c>
      <c r="J52" s="256">
        <f t="shared" si="2"/>
        <v>85</v>
      </c>
    </row>
    <row r="53" ht="29.25" customHeight="1" spans="1:10">
      <c r="A53" s="261"/>
      <c r="B53" s="262"/>
      <c r="C53" s="263" t="s">
        <v>701</v>
      </c>
      <c r="D53" s="256">
        <v>3</v>
      </c>
      <c r="E53" s="256">
        <v>2</v>
      </c>
      <c r="F53" s="256">
        <v>1</v>
      </c>
      <c r="G53" s="256">
        <v>2</v>
      </c>
      <c r="H53" s="256">
        <v>3</v>
      </c>
      <c r="I53" s="256">
        <f t="shared" si="1"/>
        <v>11</v>
      </c>
      <c r="J53" s="256">
        <f t="shared" si="2"/>
        <v>186</v>
      </c>
    </row>
    <row r="54" ht="29.25" customHeight="1" spans="1:10">
      <c r="A54" s="261"/>
      <c r="B54" s="262"/>
      <c r="C54" s="263" t="s">
        <v>702</v>
      </c>
      <c r="D54" s="256">
        <v>4</v>
      </c>
      <c r="E54" s="256">
        <v>2</v>
      </c>
      <c r="F54" s="256">
        <v>1</v>
      </c>
      <c r="G54" s="256">
        <v>2</v>
      </c>
      <c r="H54" s="256">
        <v>4</v>
      </c>
      <c r="I54" s="256">
        <f t="shared" si="1"/>
        <v>13</v>
      </c>
      <c r="J54" s="256">
        <f t="shared" si="2"/>
        <v>114</v>
      </c>
    </row>
    <row r="55" ht="29.25" customHeight="1" spans="1:10">
      <c r="A55" s="261"/>
      <c r="B55" s="262"/>
      <c r="C55" s="263" t="s">
        <v>703</v>
      </c>
      <c r="D55" s="256">
        <v>5</v>
      </c>
      <c r="E55" s="256">
        <v>2</v>
      </c>
      <c r="F55" s="256">
        <v>1</v>
      </c>
      <c r="G55" s="256">
        <v>3</v>
      </c>
      <c r="H55" s="256">
        <v>4</v>
      </c>
      <c r="I55" s="256">
        <f t="shared" si="1"/>
        <v>15</v>
      </c>
      <c r="J55" s="256">
        <f t="shared" si="2"/>
        <v>69</v>
      </c>
    </row>
    <row r="56" ht="29.25" customHeight="1" spans="1:10">
      <c r="A56" s="261"/>
      <c r="B56" s="262"/>
      <c r="C56" s="263" t="s">
        <v>705</v>
      </c>
      <c r="D56" s="256">
        <v>3</v>
      </c>
      <c r="E56" s="256">
        <v>2</v>
      </c>
      <c r="F56" s="256">
        <v>1</v>
      </c>
      <c r="G56" s="256">
        <v>3</v>
      </c>
      <c r="H56" s="256">
        <v>2</v>
      </c>
      <c r="I56" s="256">
        <f t="shared" si="1"/>
        <v>11</v>
      </c>
      <c r="J56" s="256">
        <f t="shared" si="2"/>
        <v>186</v>
      </c>
    </row>
    <row r="57" ht="29.25" customHeight="1" spans="1:10">
      <c r="A57" s="261"/>
      <c r="B57" s="262"/>
      <c r="C57" s="263" t="s">
        <v>706</v>
      </c>
      <c r="D57" s="256">
        <v>3</v>
      </c>
      <c r="E57" s="256">
        <v>2</v>
      </c>
      <c r="F57" s="256">
        <v>1</v>
      </c>
      <c r="G57" s="256">
        <v>3</v>
      </c>
      <c r="H57" s="256">
        <v>3</v>
      </c>
      <c r="I57" s="256">
        <f t="shared" si="1"/>
        <v>12</v>
      </c>
      <c r="J57" s="256">
        <f t="shared" si="2"/>
        <v>151</v>
      </c>
    </row>
    <row r="58" ht="29.25" customHeight="1" spans="1:10">
      <c r="A58" s="261"/>
      <c r="B58" s="262"/>
      <c r="C58" s="263" t="s">
        <v>707</v>
      </c>
      <c r="D58" s="256">
        <v>4</v>
      </c>
      <c r="E58" s="256">
        <v>2</v>
      </c>
      <c r="F58" s="256">
        <v>4</v>
      </c>
      <c r="G58" s="256">
        <v>3</v>
      </c>
      <c r="H58" s="256">
        <v>3</v>
      </c>
      <c r="I58" s="256">
        <f t="shared" si="1"/>
        <v>16</v>
      </c>
      <c r="J58" s="256">
        <f t="shared" si="2"/>
        <v>37</v>
      </c>
    </row>
    <row r="59" ht="29.25" customHeight="1" spans="1:10">
      <c r="A59" s="261"/>
      <c r="B59" s="262"/>
      <c r="C59" s="263" t="s">
        <v>709</v>
      </c>
      <c r="D59" s="256">
        <v>5</v>
      </c>
      <c r="E59" s="256">
        <v>3</v>
      </c>
      <c r="F59" s="256">
        <v>1</v>
      </c>
      <c r="G59" s="256">
        <v>3</v>
      </c>
      <c r="H59" s="256">
        <v>4</v>
      </c>
      <c r="I59" s="256">
        <f t="shared" si="1"/>
        <v>16</v>
      </c>
      <c r="J59" s="256">
        <f t="shared" si="2"/>
        <v>37</v>
      </c>
    </row>
    <row r="60" ht="29.25" customHeight="1" spans="1:10">
      <c r="A60" s="261"/>
      <c r="B60" s="262"/>
      <c r="C60" s="263" t="s">
        <v>352</v>
      </c>
      <c r="D60" s="256">
        <v>2</v>
      </c>
      <c r="E60" s="256">
        <v>2</v>
      </c>
      <c r="F60" s="256">
        <v>3</v>
      </c>
      <c r="G60" s="256">
        <v>2</v>
      </c>
      <c r="H60" s="256">
        <v>4</v>
      </c>
      <c r="I60" s="256">
        <f t="shared" si="1"/>
        <v>13</v>
      </c>
      <c r="J60" s="256">
        <f t="shared" si="2"/>
        <v>114</v>
      </c>
    </row>
    <row r="61" ht="29.25" customHeight="1" spans="1:10">
      <c r="A61" s="261"/>
      <c r="B61" s="262"/>
      <c r="C61" s="227" t="s">
        <v>1098</v>
      </c>
      <c r="D61" s="256">
        <v>4</v>
      </c>
      <c r="E61" s="256">
        <v>3</v>
      </c>
      <c r="F61" s="256">
        <v>1</v>
      </c>
      <c r="G61" s="256">
        <v>2</v>
      </c>
      <c r="H61" s="256">
        <v>3</v>
      </c>
      <c r="I61" s="256">
        <f t="shared" si="1"/>
        <v>13</v>
      </c>
      <c r="J61" s="256">
        <f t="shared" si="2"/>
        <v>114</v>
      </c>
    </row>
    <row r="62" ht="29.25" customHeight="1" spans="1:10">
      <c r="A62" s="261"/>
      <c r="B62" s="262"/>
      <c r="C62" s="227" t="s">
        <v>711</v>
      </c>
      <c r="D62" s="256">
        <v>3</v>
      </c>
      <c r="E62" s="256">
        <v>2</v>
      </c>
      <c r="F62" s="256">
        <v>1</v>
      </c>
      <c r="G62" s="256">
        <v>4</v>
      </c>
      <c r="H62" s="256">
        <v>3</v>
      </c>
      <c r="I62" s="256">
        <f t="shared" si="1"/>
        <v>13</v>
      </c>
      <c r="J62" s="256">
        <f t="shared" si="2"/>
        <v>114</v>
      </c>
    </row>
    <row r="63" ht="29.25" customHeight="1" spans="1:10">
      <c r="A63" s="261"/>
      <c r="B63" s="262"/>
      <c r="C63" s="227" t="s">
        <v>712</v>
      </c>
      <c r="D63" s="256">
        <v>3</v>
      </c>
      <c r="E63" s="256">
        <v>2</v>
      </c>
      <c r="F63" s="256">
        <v>1</v>
      </c>
      <c r="G63" s="256">
        <v>3</v>
      </c>
      <c r="H63" s="256">
        <v>4</v>
      </c>
      <c r="I63" s="256">
        <f t="shared" si="1"/>
        <v>13</v>
      </c>
      <c r="J63" s="256">
        <f t="shared" si="2"/>
        <v>114</v>
      </c>
    </row>
    <row r="64" ht="29.25" customHeight="1" spans="1:10">
      <c r="A64" s="261"/>
      <c r="B64" s="262"/>
      <c r="C64" s="227" t="s">
        <v>713</v>
      </c>
      <c r="D64" s="256">
        <v>3</v>
      </c>
      <c r="E64" s="256">
        <v>2</v>
      </c>
      <c r="F64" s="256">
        <v>1</v>
      </c>
      <c r="G64" s="256">
        <v>3</v>
      </c>
      <c r="H64" s="256">
        <v>3</v>
      </c>
      <c r="I64" s="256">
        <f t="shared" si="1"/>
        <v>12</v>
      </c>
      <c r="J64" s="256">
        <f t="shared" si="2"/>
        <v>151</v>
      </c>
    </row>
    <row r="65" ht="29.25" customHeight="1" spans="1:10">
      <c r="A65" s="261"/>
      <c r="B65" s="262"/>
      <c r="C65" s="227" t="s">
        <v>714</v>
      </c>
      <c r="D65" s="122">
        <v>3</v>
      </c>
      <c r="E65" s="122">
        <v>3</v>
      </c>
      <c r="F65" s="122">
        <v>1</v>
      </c>
      <c r="G65" s="122">
        <v>2</v>
      </c>
      <c r="H65" s="122">
        <v>4</v>
      </c>
      <c r="I65" s="256">
        <f t="shared" si="1"/>
        <v>13</v>
      </c>
      <c r="J65" s="256">
        <f t="shared" si="2"/>
        <v>114</v>
      </c>
    </row>
    <row r="66" ht="29.25" customHeight="1" spans="1:10">
      <c r="A66" s="261"/>
      <c r="B66" s="262"/>
      <c r="C66" s="227" t="s">
        <v>716</v>
      </c>
      <c r="D66" s="122">
        <v>3</v>
      </c>
      <c r="E66" s="122">
        <v>2</v>
      </c>
      <c r="F66" s="122">
        <v>1</v>
      </c>
      <c r="G66" s="122">
        <v>2</v>
      </c>
      <c r="H66" s="122">
        <v>4</v>
      </c>
      <c r="I66" s="256">
        <f t="shared" si="1"/>
        <v>12</v>
      </c>
      <c r="J66" s="256">
        <f t="shared" si="2"/>
        <v>151</v>
      </c>
    </row>
    <row r="67" ht="29.25" customHeight="1" spans="1:10">
      <c r="A67" s="261"/>
      <c r="B67" s="262"/>
      <c r="C67" s="227" t="s">
        <v>717</v>
      </c>
      <c r="D67" s="122">
        <v>5</v>
      </c>
      <c r="E67" s="122">
        <v>2</v>
      </c>
      <c r="F67" s="122">
        <v>1</v>
      </c>
      <c r="G67" s="122">
        <v>2</v>
      </c>
      <c r="H67" s="122">
        <v>5</v>
      </c>
      <c r="I67" s="256">
        <f t="shared" si="1"/>
        <v>15</v>
      </c>
      <c r="J67" s="256">
        <f t="shared" si="2"/>
        <v>69</v>
      </c>
    </row>
    <row r="68" ht="29.25" customHeight="1" spans="1:10">
      <c r="A68" s="261"/>
      <c r="B68" s="262"/>
      <c r="C68" s="227" t="s">
        <v>718</v>
      </c>
      <c r="D68" s="256">
        <v>3</v>
      </c>
      <c r="E68" s="256">
        <v>2</v>
      </c>
      <c r="F68" s="256">
        <v>1</v>
      </c>
      <c r="G68" s="256">
        <v>2</v>
      </c>
      <c r="H68" s="256">
        <v>4</v>
      </c>
      <c r="I68" s="256">
        <f t="shared" si="1"/>
        <v>12</v>
      </c>
      <c r="J68" s="256">
        <f t="shared" si="2"/>
        <v>151</v>
      </c>
    </row>
    <row r="69" ht="29.25" customHeight="1" spans="1:10">
      <c r="A69" s="261"/>
      <c r="B69" s="262"/>
      <c r="C69" s="227" t="s">
        <v>719</v>
      </c>
      <c r="D69" s="256">
        <v>3</v>
      </c>
      <c r="E69" s="256">
        <v>1</v>
      </c>
      <c r="F69" s="256">
        <v>1</v>
      </c>
      <c r="G69" s="256">
        <v>3</v>
      </c>
      <c r="H69" s="256">
        <v>3</v>
      </c>
      <c r="I69" s="256">
        <f t="shared" si="1"/>
        <v>11</v>
      </c>
      <c r="J69" s="256">
        <f t="shared" si="2"/>
        <v>186</v>
      </c>
    </row>
    <row r="70" ht="29.25" customHeight="1" spans="1:10">
      <c r="A70" s="261"/>
      <c r="B70" s="262"/>
      <c r="C70" s="227" t="s">
        <v>720</v>
      </c>
      <c r="D70" s="256">
        <v>3</v>
      </c>
      <c r="E70" s="256">
        <v>2</v>
      </c>
      <c r="F70" s="256">
        <v>3</v>
      </c>
      <c r="G70" s="256">
        <v>4</v>
      </c>
      <c r="H70" s="256">
        <v>4</v>
      </c>
      <c r="I70" s="256">
        <f t="shared" si="1"/>
        <v>16</v>
      </c>
      <c r="J70" s="256">
        <f t="shared" si="2"/>
        <v>37</v>
      </c>
    </row>
    <row r="71" ht="29.25" customHeight="1" spans="1:10">
      <c r="A71" s="261"/>
      <c r="B71" s="262"/>
      <c r="C71" s="227" t="s">
        <v>374</v>
      </c>
      <c r="D71" s="122">
        <v>5</v>
      </c>
      <c r="E71" s="122">
        <v>2</v>
      </c>
      <c r="F71" s="122">
        <v>1</v>
      </c>
      <c r="G71" s="122">
        <v>3</v>
      </c>
      <c r="H71" s="122">
        <v>4</v>
      </c>
      <c r="I71" s="256">
        <f t="shared" si="1"/>
        <v>15</v>
      </c>
      <c r="J71" s="256">
        <f t="shared" si="2"/>
        <v>69</v>
      </c>
    </row>
    <row r="72" ht="29.25" customHeight="1" spans="1:10">
      <c r="A72" s="261"/>
      <c r="B72" s="262"/>
      <c r="C72" s="227" t="s">
        <v>375</v>
      </c>
      <c r="D72" s="122">
        <v>4</v>
      </c>
      <c r="E72" s="122">
        <v>2</v>
      </c>
      <c r="F72" s="122">
        <v>1</v>
      </c>
      <c r="G72" s="122">
        <v>4</v>
      </c>
      <c r="H72" s="122">
        <v>4</v>
      </c>
      <c r="I72" s="256">
        <f t="shared" si="1"/>
        <v>15</v>
      </c>
      <c r="J72" s="256">
        <f t="shared" si="2"/>
        <v>69</v>
      </c>
    </row>
    <row r="73" ht="29.25" customHeight="1" spans="1:10">
      <c r="A73" s="261"/>
      <c r="B73" s="262"/>
      <c r="C73" s="227" t="s">
        <v>376</v>
      </c>
      <c r="D73" s="256">
        <v>4</v>
      </c>
      <c r="E73" s="256">
        <v>2</v>
      </c>
      <c r="F73" s="256">
        <v>1</v>
      </c>
      <c r="G73" s="256">
        <v>2</v>
      </c>
      <c r="H73" s="256">
        <v>4</v>
      </c>
      <c r="I73" s="256">
        <f t="shared" si="1"/>
        <v>13</v>
      </c>
      <c r="J73" s="256">
        <f t="shared" si="2"/>
        <v>114</v>
      </c>
    </row>
    <row r="74" ht="29.25" customHeight="1" spans="1:10">
      <c r="A74" s="261"/>
      <c r="B74" s="262"/>
      <c r="C74" s="227" t="s">
        <v>721</v>
      </c>
      <c r="D74" s="256">
        <v>2</v>
      </c>
      <c r="E74" s="256">
        <v>3</v>
      </c>
      <c r="F74" s="256">
        <v>1</v>
      </c>
      <c r="G74" s="256">
        <v>1</v>
      </c>
      <c r="H74" s="256">
        <v>1</v>
      </c>
      <c r="I74" s="256">
        <f t="shared" si="1"/>
        <v>8</v>
      </c>
      <c r="J74" s="256">
        <f t="shared" si="2"/>
        <v>200</v>
      </c>
    </row>
    <row r="75" ht="29.25" customHeight="1" spans="1:10">
      <c r="A75" s="261"/>
      <c r="B75" s="262"/>
      <c r="C75" s="227" t="s">
        <v>723</v>
      </c>
      <c r="D75" s="256">
        <v>3</v>
      </c>
      <c r="E75" s="256">
        <v>2</v>
      </c>
      <c r="F75" s="256">
        <v>1</v>
      </c>
      <c r="G75" s="256">
        <v>3</v>
      </c>
      <c r="H75" s="256">
        <v>3</v>
      </c>
      <c r="I75" s="256">
        <f t="shared" si="1"/>
        <v>12</v>
      </c>
      <c r="J75" s="256">
        <f t="shared" si="2"/>
        <v>151</v>
      </c>
    </row>
    <row r="76" ht="29.25" customHeight="1" spans="1:10">
      <c r="A76" s="261"/>
      <c r="B76" s="262"/>
      <c r="C76" s="227" t="s">
        <v>724</v>
      </c>
      <c r="D76" s="256">
        <v>1</v>
      </c>
      <c r="E76" s="256">
        <v>2</v>
      </c>
      <c r="F76" s="256">
        <v>3</v>
      </c>
      <c r="G76" s="256">
        <v>4</v>
      </c>
      <c r="H76" s="256">
        <v>4</v>
      </c>
      <c r="I76" s="256">
        <f t="shared" si="1"/>
        <v>14</v>
      </c>
      <c r="J76" s="256">
        <f t="shared" si="2"/>
        <v>85</v>
      </c>
    </row>
    <row r="77" ht="33" customHeight="1" spans="1:10">
      <c r="A77" s="261"/>
      <c r="B77" s="262"/>
      <c r="C77" s="227" t="s">
        <v>725</v>
      </c>
      <c r="D77" s="256">
        <v>3</v>
      </c>
      <c r="E77" s="256">
        <v>2</v>
      </c>
      <c r="F77" s="256">
        <v>1</v>
      </c>
      <c r="G77" s="256">
        <v>3</v>
      </c>
      <c r="H77" s="256">
        <v>3</v>
      </c>
      <c r="I77" s="256">
        <f t="shared" si="1"/>
        <v>12</v>
      </c>
      <c r="J77" s="256">
        <f t="shared" si="2"/>
        <v>151</v>
      </c>
    </row>
    <row r="78" ht="29.25" customHeight="1" spans="1:10">
      <c r="A78" s="261"/>
      <c r="B78" s="262"/>
      <c r="C78" s="227" t="s">
        <v>726</v>
      </c>
      <c r="D78" s="122">
        <v>3</v>
      </c>
      <c r="E78" s="122">
        <v>2</v>
      </c>
      <c r="F78" s="122">
        <v>1</v>
      </c>
      <c r="G78" s="122">
        <v>4</v>
      </c>
      <c r="H78" s="122">
        <v>4</v>
      </c>
      <c r="I78" s="256">
        <f t="shared" si="1"/>
        <v>14</v>
      </c>
      <c r="J78" s="256">
        <f t="shared" si="2"/>
        <v>85</v>
      </c>
    </row>
    <row r="79" ht="29.25" customHeight="1" spans="1:10">
      <c r="A79" s="261"/>
      <c r="B79" s="262"/>
      <c r="C79" s="227" t="s">
        <v>727</v>
      </c>
      <c r="D79" s="256">
        <v>4</v>
      </c>
      <c r="E79" s="256">
        <v>2</v>
      </c>
      <c r="F79" s="256">
        <v>1</v>
      </c>
      <c r="G79" s="256">
        <v>3</v>
      </c>
      <c r="H79" s="256">
        <v>3</v>
      </c>
      <c r="I79" s="256">
        <f t="shared" si="1"/>
        <v>13</v>
      </c>
      <c r="J79" s="256">
        <f t="shared" si="2"/>
        <v>114</v>
      </c>
    </row>
    <row r="80" ht="29.25" customHeight="1" spans="1:10">
      <c r="A80" s="261"/>
      <c r="B80" s="262"/>
      <c r="C80" s="227" t="s">
        <v>728</v>
      </c>
      <c r="D80" s="256">
        <v>5</v>
      </c>
      <c r="E80" s="256">
        <v>3</v>
      </c>
      <c r="F80" s="256">
        <v>1</v>
      </c>
      <c r="G80" s="256">
        <v>3</v>
      </c>
      <c r="H80" s="256">
        <v>5</v>
      </c>
      <c r="I80" s="256">
        <f t="shared" si="1"/>
        <v>17</v>
      </c>
      <c r="J80" s="256">
        <f t="shared" si="2"/>
        <v>29</v>
      </c>
    </row>
    <row r="81" ht="29.25" customHeight="1" spans="1:10">
      <c r="A81" s="261"/>
      <c r="B81" s="262"/>
      <c r="C81" s="227" t="s">
        <v>729</v>
      </c>
      <c r="D81" s="256">
        <v>4</v>
      </c>
      <c r="E81" s="256">
        <v>3</v>
      </c>
      <c r="F81" s="256">
        <v>1</v>
      </c>
      <c r="G81" s="256">
        <v>4</v>
      </c>
      <c r="H81" s="256">
        <v>4</v>
      </c>
      <c r="I81" s="256">
        <f t="shared" si="1"/>
        <v>16</v>
      </c>
      <c r="J81" s="256">
        <f t="shared" si="2"/>
        <v>37</v>
      </c>
    </row>
    <row r="82" ht="29.25" customHeight="1" spans="1:10">
      <c r="A82" s="261"/>
      <c r="B82" s="262"/>
      <c r="C82" s="227" t="s">
        <v>730</v>
      </c>
      <c r="D82" s="256">
        <v>3</v>
      </c>
      <c r="E82" s="256">
        <v>2</v>
      </c>
      <c r="F82" s="256">
        <v>1</v>
      </c>
      <c r="G82" s="256">
        <v>2</v>
      </c>
      <c r="H82" s="256">
        <v>2</v>
      </c>
      <c r="I82" s="256">
        <f t="shared" si="1"/>
        <v>10</v>
      </c>
      <c r="J82" s="256">
        <f t="shared" si="2"/>
        <v>193</v>
      </c>
    </row>
    <row r="83" ht="29.25" customHeight="1" spans="1:10">
      <c r="A83" s="261"/>
      <c r="B83" s="262"/>
      <c r="C83" s="227" t="s">
        <v>731</v>
      </c>
      <c r="D83" s="256">
        <v>5</v>
      </c>
      <c r="E83" s="256">
        <v>3</v>
      </c>
      <c r="F83" s="256">
        <v>1</v>
      </c>
      <c r="G83" s="256">
        <v>3</v>
      </c>
      <c r="H83" s="256">
        <v>4</v>
      </c>
      <c r="I83" s="256">
        <f t="shared" si="1"/>
        <v>16</v>
      </c>
      <c r="J83" s="256">
        <f t="shared" si="2"/>
        <v>37</v>
      </c>
    </row>
    <row r="84" ht="29.25" customHeight="1" spans="1:10">
      <c r="A84" s="261"/>
      <c r="B84" s="262"/>
      <c r="C84" s="227" t="s">
        <v>732</v>
      </c>
      <c r="D84" s="256">
        <v>2</v>
      </c>
      <c r="E84" s="256">
        <v>2</v>
      </c>
      <c r="F84" s="256">
        <v>3</v>
      </c>
      <c r="G84" s="256">
        <v>2</v>
      </c>
      <c r="H84" s="256">
        <v>4</v>
      </c>
      <c r="I84" s="256">
        <f t="shared" si="1"/>
        <v>13</v>
      </c>
      <c r="J84" s="256">
        <f t="shared" si="2"/>
        <v>114</v>
      </c>
    </row>
    <row r="85" ht="29.25" customHeight="1" spans="1:10">
      <c r="A85" s="261"/>
      <c r="B85" s="262"/>
      <c r="C85" s="227" t="s">
        <v>1099</v>
      </c>
      <c r="D85" s="256">
        <v>4</v>
      </c>
      <c r="E85" s="256">
        <v>3</v>
      </c>
      <c r="F85" s="256">
        <v>1</v>
      </c>
      <c r="G85" s="256">
        <v>2</v>
      </c>
      <c r="H85" s="256">
        <v>3</v>
      </c>
      <c r="I85" s="256">
        <f t="shared" si="1"/>
        <v>13</v>
      </c>
      <c r="J85" s="256">
        <f t="shared" si="2"/>
        <v>114</v>
      </c>
    </row>
    <row r="86" ht="29.25" customHeight="1" spans="1:10">
      <c r="A86" s="261"/>
      <c r="B86" s="262"/>
      <c r="C86" s="227" t="s">
        <v>733</v>
      </c>
      <c r="D86" s="256">
        <v>3</v>
      </c>
      <c r="E86" s="256">
        <v>2</v>
      </c>
      <c r="F86" s="256">
        <v>1</v>
      </c>
      <c r="G86" s="256">
        <v>4</v>
      </c>
      <c r="H86" s="256">
        <v>3</v>
      </c>
      <c r="I86" s="256">
        <f t="shared" si="1"/>
        <v>13</v>
      </c>
      <c r="J86" s="256">
        <f t="shared" si="2"/>
        <v>114</v>
      </c>
    </row>
    <row r="87" ht="29.25" customHeight="1" spans="1:10">
      <c r="A87" s="261"/>
      <c r="B87" s="262"/>
      <c r="C87" s="227" t="s">
        <v>1100</v>
      </c>
      <c r="D87" s="256">
        <v>3</v>
      </c>
      <c r="E87" s="256">
        <v>2</v>
      </c>
      <c r="F87" s="256">
        <v>1</v>
      </c>
      <c r="G87" s="256">
        <v>3</v>
      </c>
      <c r="H87" s="256">
        <v>4</v>
      </c>
      <c r="I87" s="256">
        <f t="shared" si="1"/>
        <v>13</v>
      </c>
      <c r="J87" s="256">
        <f t="shared" si="2"/>
        <v>114</v>
      </c>
    </row>
    <row r="88" ht="29.25" customHeight="1" spans="1:10">
      <c r="A88" s="261"/>
      <c r="B88" s="262"/>
      <c r="C88" s="227" t="s">
        <v>736</v>
      </c>
      <c r="D88" s="256">
        <v>3</v>
      </c>
      <c r="E88" s="256">
        <v>2</v>
      </c>
      <c r="F88" s="256">
        <v>1</v>
      </c>
      <c r="G88" s="256">
        <v>3</v>
      </c>
      <c r="H88" s="256">
        <v>3</v>
      </c>
      <c r="I88" s="256">
        <f t="shared" ref="I88:I151" si="3">SUM(D88:H88)</f>
        <v>12</v>
      </c>
      <c r="J88" s="256">
        <f t="shared" ref="J88:J151" si="4">RANK(I88,$I$23:$I$226,0)</f>
        <v>151</v>
      </c>
    </row>
    <row r="89" ht="29.25" customHeight="1" spans="1:10">
      <c r="A89" s="261"/>
      <c r="B89" s="262"/>
      <c r="C89" s="227" t="s">
        <v>737</v>
      </c>
      <c r="D89" s="122">
        <v>3</v>
      </c>
      <c r="E89" s="122">
        <v>3</v>
      </c>
      <c r="F89" s="122">
        <v>1</v>
      </c>
      <c r="G89" s="122">
        <v>2</v>
      </c>
      <c r="H89" s="122">
        <v>4</v>
      </c>
      <c r="I89" s="256">
        <f t="shared" si="3"/>
        <v>13</v>
      </c>
      <c r="J89" s="256">
        <f t="shared" si="4"/>
        <v>114</v>
      </c>
    </row>
    <row r="90" ht="29.25" customHeight="1" spans="1:10">
      <c r="A90" s="261"/>
      <c r="B90" s="262"/>
      <c r="C90" s="227" t="s">
        <v>738</v>
      </c>
      <c r="D90" s="122">
        <v>3</v>
      </c>
      <c r="E90" s="122">
        <v>2</v>
      </c>
      <c r="F90" s="122">
        <v>1</v>
      </c>
      <c r="G90" s="122">
        <v>2</v>
      </c>
      <c r="H90" s="122">
        <v>4</v>
      </c>
      <c r="I90" s="256">
        <f t="shared" si="3"/>
        <v>12</v>
      </c>
      <c r="J90" s="256">
        <f t="shared" si="4"/>
        <v>151</v>
      </c>
    </row>
    <row r="91" ht="29.25" customHeight="1" spans="1:10">
      <c r="A91" s="261"/>
      <c r="B91" s="262"/>
      <c r="C91" s="227" t="s">
        <v>739</v>
      </c>
      <c r="D91" s="122">
        <v>5</v>
      </c>
      <c r="E91" s="122">
        <v>2</v>
      </c>
      <c r="F91" s="122">
        <v>1</v>
      </c>
      <c r="G91" s="122">
        <v>2</v>
      </c>
      <c r="H91" s="122">
        <v>5</v>
      </c>
      <c r="I91" s="256">
        <f t="shared" si="3"/>
        <v>15</v>
      </c>
      <c r="J91" s="256">
        <f t="shared" si="4"/>
        <v>69</v>
      </c>
    </row>
    <row r="92" ht="29.25" customHeight="1" spans="1:10">
      <c r="A92" s="261"/>
      <c r="B92" s="262"/>
      <c r="C92" s="227" t="s">
        <v>740</v>
      </c>
      <c r="D92" s="122">
        <v>4</v>
      </c>
      <c r="E92" s="122">
        <v>2</v>
      </c>
      <c r="F92" s="122">
        <v>1</v>
      </c>
      <c r="G92" s="122">
        <v>4</v>
      </c>
      <c r="H92" s="122">
        <v>4</v>
      </c>
      <c r="I92" s="256">
        <f t="shared" si="3"/>
        <v>15</v>
      </c>
      <c r="J92" s="256">
        <f t="shared" si="4"/>
        <v>69</v>
      </c>
    </row>
    <row r="93" ht="29.25" customHeight="1" spans="1:10">
      <c r="A93" s="261"/>
      <c r="B93" s="262"/>
      <c r="C93" s="227" t="s">
        <v>741</v>
      </c>
      <c r="D93" s="256">
        <v>4</v>
      </c>
      <c r="E93" s="256">
        <v>2</v>
      </c>
      <c r="F93" s="256">
        <v>1</v>
      </c>
      <c r="G93" s="256">
        <v>2</v>
      </c>
      <c r="H93" s="256">
        <v>4</v>
      </c>
      <c r="I93" s="256">
        <f t="shared" si="3"/>
        <v>13</v>
      </c>
      <c r="J93" s="256">
        <f t="shared" si="4"/>
        <v>114</v>
      </c>
    </row>
    <row r="94" ht="29.25" customHeight="1" spans="1:10">
      <c r="A94" s="261"/>
      <c r="B94" s="262"/>
      <c r="C94" s="227" t="s">
        <v>743</v>
      </c>
      <c r="D94" s="256">
        <v>2</v>
      </c>
      <c r="E94" s="256">
        <v>3</v>
      </c>
      <c r="F94" s="256">
        <v>1</v>
      </c>
      <c r="G94" s="256">
        <v>1</v>
      </c>
      <c r="H94" s="256">
        <v>1</v>
      </c>
      <c r="I94" s="256">
        <f t="shared" si="3"/>
        <v>8</v>
      </c>
      <c r="J94" s="256">
        <f t="shared" si="4"/>
        <v>200</v>
      </c>
    </row>
    <row r="95" ht="29.25" customHeight="1" spans="1:10">
      <c r="A95" s="261"/>
      <c r="B95" s="262"/>
      <c r="C95" s="227" t="s">
        <v>744</v>
      </c>
      <c r="D95" s="256">
        <v>3</v>
      </c>
      <c r="E95" s="256">
        <v>2</v>
      </c>
      <c r="F95" s="256">
        <v>1</v>
      </c>
      <c r="G95" s="256">
        <v>3</v>
      </c>
      <c r="H95" s="256">
        <v>3</v>
      </c>
      <c r="I95" s="256">
        <f t="shared" si="3"/>
        <v>12</v>
      </c>
      <c r="J95" s="256">
        <f t="shared" si="4"/>
        <v>151</v>
      </c>
    </row>
    <row r="96" ht="29.25" customHeight="1" spans="1:10">
      <c r="A96" s="261"/>
      <c r="B96" s="262"/>
      <c r="C96" s="227" t="s">
        <v>745</v>
      </c>
      <c r="D96" s="256">
        <v>1</v>
      </c>
      <c r="E96" s="256">
        <v>2</v>
      </c>
      <c r="F96" s="256">
        <v>3</v>
      </c>
      <c r="G96" s="256">
        <v>4</v>
      </c>
      <c r="H96" s="256">
        <v>4</v>
      </c>
      <c r="I96" s="256">
        <f t="shared" si="3"/>
        <v>14</v>
      </c>
      <c r="J96" s="256">
        <f t="shared" si="4"/>
        <v>85</v>
      </c>
    </row>
    <row r="97" ht="29.25" customHeight="1" spans="1:10">
      <c r="A97" s="261"/>
      <c r="B97" s="262"/>
      <c r="C97" s="227" t="s">
        <v>746</v>
      </c>
      <c r="D97" s="256">
        <v>3</v>
      </c>
      <c r="E97" s="256">
        <v>2</v>
      </c>
      <c r="F97" s="256">
        <v>1</v>
      </c>
      <c r="G97" s="256">
        <v>3</v>
      </c>
      <c r="H97" s="256">
        <v>3</v>
      </c>
      <c r="I97" s="256">
        <f t="shared" si="3"/>
        <v>12</v>
      </c>
      <c r="J97" s="256">
        <f t="shared" si="4"/>
        <v>151</v>
      </c>
    </row>
    <row r="98" ht="29.25" customHeight="1" spans="1:10">
      <c r="A98" s="261"/>
      <c r="B98" s="262"/>
      <c r="C98" s="227" t="s">
        <v>747</v>
      </c>
      <c r="D98" s="122">
        <v>3</v>
      </c>
      <c r="E98" s="122">
        <v>2</v>
      </c>
      <c r="F98" s="122">
        <v>1</v>
      </c>
      <c r="G98" s="122">
        <v>4</v>
      </c>
      <c r="H98" s="122">
        <v>4</v>
      </c>
      <c r="I98" s="256">
        <f t="shared" si="3"/>
        <v>14</v>
      </c>
      <c r="J98" s="256">
        <f t="shared" si="4"/>
        <v>85</v>
      </c>
    </row>
    <row r="99" ht="29.25" customHeight="1" spans="1:10">
      <c r="A99" s="261"/>
      <c r="B99" s="262"/>
      <c r="C99" s="227" t="s">
        <v>748</v>
      </c>
      <c r="D99" s="256">
        <v>5</v>
      </c>
      <c r="E99" s="256">
        <v>2</v>
      </c>
      <c r="F99" s="256">
        <v>3</v>
      </c>
      <c r="G99" s="256">
        <v>4</v>
      </c>
      <c r="H99" s="256">
        <v>4</v>
      </c>
      <c r="I99" s="256">
        <f t="shared" si="3"/>
        <v>18</v>
      </c>
      <c r="J99" s="256">
        <f t="shared" si="4"/>
        <v>18</v>
      </c>
    </row>
    <row r="100" ht="29.25" customHeight="1" spans="1:10">
      <c r="A100" s="261"/>
      <c r="B100" s="262"/>
      <c r="C100" s="227" t="s">
        <v>749</v>
      </c>
      <c r="D100" s="256">
        <v>1</v>
      </c>
      <c r="E100" s="256">
        <v>1</v>
      </c>
      <c r="F100" s="256">
        <v>1</v>
      </c>
      <c r="G100" s="256">
        <v>3</v>
      </c>
      <c r="H100" s="256">
        <v>4</v>
      </c>
      <c r="I100" s="256">
        <f t="shared" si="3"/>
        <v>10</v>
      </c>
      <c r="J100" s="256">
        <f t="shared" si="4"/>
        <v>193</v>
      </c>
    </row>
    <row r="101" ht="29.25" customHeight="1" spans="1:10">
      <c r="A101" s="261"/>
      <c r="B101" s="262"/>
      <c r="C101" s="227" t="s">
        <v>750</v>
      </c>
      <c r="D101" s="256">
        <v>5</v>
      </c>
      <c r="E101" s="256">
        <v>3</v>
      </c>
      <c r="F101" s="256">
        <v>1</v>
      </c>
      <c r="G101" s="256">
        <v>4</v>
      </c>
      <c r="H101" s="256">
        <v>5</v>
      </c>
      <c r="I101" s="256">
        <f t="shared" si="3"/>
        <v>18</v>
      </c>
      <c r="J101" s="256">
        <f t="shared" si="4"/>
        <v>18</v>
      </c>
    </row>
    <row r="102" ht="29.25" customHeight="1" spans="1:10">
      <c r="A102" s="261"/>
      <c r="B102" s="262"/>
      <c r="C102" s="227" t="s">
        <v>752</v>
      </c>
      <c r="D102" s="256">
        <v>3</v>
      </c>
      <c r="E102" s="256">
        <v>2</v>
      </c>
      <c r="F102" s="256">
        <v>1</v>
      </c>
      <c r="G102" s="256">
        <v>4</v>
      </c>
      <c r="H102" s="256">
        <v>5</v>
      </c>
      <c r="I102" s="256">
        <f t="shared" si="3"/>
        <v>15</v>
      </c>
      <c r="J102" s="256">
        <f t="shared" si="4"/>
        <v>69</v>
      </c>
    </row>
    <row r="103" ht="29.25" customHeight="1" spans="1:10">
      <c r="A103" s="261"/>
      <c r="B103" s="262"/>
      <c r="C103" s="227" t="s">
        <v>754</v>
      </c>
      <c r="D103" s="122">
        <v>4</v>
      </c>
      <c r="E103" s="122">
        <v>2</v>
      </c>
      <c r="F103" s="122">
        <v>1</v>
      </c>
      <c r="G103" s="122">
        <v>4</v>
      </c>
      <c r="H103" s="122">
        <v>4</v>
      </c>
      <c r="I103" s="256">
        <f t="shared" si="3"/>
        <v>15</v>
      </c>
      <c r="J103" s="256">
        <f t="shared" si="4"/>
        <v>69</v>
      </c>
    </row>
    <row r="104" ht="29.25" customHeight="1" spans="1:10">
      <c r="A104" s="261"/>
      <c r="B104" s="262"/>
      <c r="C104" s="227" t="s">
        <v>755</v>
      </c>
      <c r="D104" s="256">
        <v>4</v>
      </c>
      <c r="E104" s="256">
        <v>2</v>
      </c>
      <c r="F104" s="256">
        <v>1</v>
      </c>
      <c r="G104" s="256">
        <v>2</v>
      </c>
      <c r="H104" s="256">
        <v>4</v>
      </c>
      <c r="I104" s="256">
        <f t="shared" si="3"/>
        <v>13</v>
      </c>
      <c r="J104" s="256">
        <f t="shared" si="4"/>
        <v>114</v>
      </c>
    </row>
    <row r="105" ht="29.25" customHeight="1" spans="1:10">
      <c r="A105" s="261"/>
      <c r="B105" s="262"/>
      <c r="C105" s="227" t="s">
        <v>756</v>
      </c>
      <c r="D105" s="256">
        <v>2</v>
      </c>
      <c r="E105" s="256">
        <v>3</v>
      </c>
      <c r="F105" s="256">
        <v>1</v>
      </c>
      <c r="G105" s="256">
        <v>1</v>
      </c>
      <c r="H105" s="256">
        <v>1</v>
      </c>
      <c r="I105" s="256">
        <f t="shared" si="3"/>
        <v>8</v>
      </c>
      <c r="J105" s="256">
        <f t="shared" si="4"/>
        <v>200</v>
      </c>
    </row>
    <row r="106" ht="29.25" customHeight="1" spans="1:10">
      <c r="A106" s="261"/>
      <c r="B106" s="262"/>
      <c r="C106" s="227" t="s">
        <v>757</v>
      </c>
      <c r="D106" s="256">
        <v>5</v>
      </c>
      <c r="E106" s="256">
        <v>2</v>
      </c>
      <c r="F106" s="256">
        <v>3</v>
      </c>
      <c r="G106" s="256">
        <v>4</v>
      </c>
      <c r="H106" s="256">
        <v>4</v>
      </c>
      <c r="I106" s="256">
        <f t="shared" si="3"/>
        <v>18</v>
      </c>
      <c r="J106" s="256">
        <f t="shared" si="4"/>
        <v>18</v>
      </c>
    </row>
    <row r="107" ht="29.25" customHeight="1" spans="1:10">
      <c r="A107" s="261"/>
      <c r="B107" s="262"/>
      <c r="C107" s="227" t="s">
        <v>758</v>
      </c>
      <c r="D107" s="256">
        <v>1</v>
      </c>
      <c r="E107" s="256">
        <v>1</v>
      </c>
      <c r="F107" s="256">
        <v>1</v>
      </c>
      <c r="G107" s="256">
        <v>3</v>
      </c>
      <c r="H107" s="256">
        <v>4</v>
      </c>
      <c r="I107" s="256">
        <f t="shared" si="3"/>
        <v>10</v>
      </c>
      <c r="J107" s="256">
        <f t="shared" si="4"/>
        <v>193</v>
      </c>
    </row>
    <row r="108" ht="29.25" customHeight="1" spans="1:10">
      <c r="A108" s="261"/>
      <c r="B108" s="262"/>
      <c r="C108" s="227" t="s">
        <v>759</v>
      </c>
      <c r="D108" s="256">
        <v>5</v>
      </c>
      <c r="E108" s="256">
        <v>3</v>
      </c>
      <c r="F108" s="256">
        <v>1</v>
      </c>
      <c r="G108" s="256">
        <v>4</v>
      </c>
      <c r="H108" s="256">
        <v>5</v>
      </c>
      <c r="I108" s="256">
        <f t="shared" si="3"/>
        <v>18</v>
      </c>
      <c r="J108" s="256">
        <f t="shared" si="4"/>
        <v>18</v>
      </c>
    </row>
    <row r="109" ht="29.25" customHeight="1" spans="1:10">
      <c r="A109" s="261"/>
      <c r="B109" s="262"/>
      <c r="C109" s="227" t="s">
        <v>760</v>
      </c>
      <c r="D109" s="256">
        <v>3</v>
      </c>
      <c r="E109" s="256">
        <v>2</v>
      </c>
      <c r="F109" s="256">
        <v>1</v>
      </c>
      <c r="G109" s="256">
        <v>4</v>
      </c>
      <c r="H109" s="256">
        <v>5</v>
      </c>
      <c r="I109" s="256">
        <f t="shared" si="3"/>
        <v>15</v>
      </c>
      <c r="J109" s="256">
        <f t="shared" si="4"/>
        <v>69</v>
      </c>
    </row>
    <row r="110" ht="29.25" customHeight="1" spans="1:10">
      <c r="A110" s="261"/>
      <c r="B110" s="262"/>
      <c r="C110" s="227" t="s">
        <v>1101</v>
      </c>
      <c r="D110" s="256">
        <v>1</v>
      </c>
      <c r="E110" s="256">
        <v>1</v>
      </c>
      <c r="F110" s="256">
        <v>1</v>
      </c>
      <c r="G110" s="256">
        <v>5</v>
      </c>
      <c r="H110" s="256">
        <v>5</v>
      </c>
      <c r="I110" s="256">
        <f t="shared" si="3"/>
        <v>13</v>
      </c>
      <c r="J110" s="256">
        <f t="shared" si="4"/>
        <v>114</v>
      </c>
    </row>
    <row r="111" ht="29.25" customHeight="1" spans="1:10">
      <c r="A111" s="261"/>
      <c r="B111" s="262"/>
      <c r="C111" s="227" t="s">
        <v>762</v>
      </c>
      <c r="D111" s="256">
        <v>5</v>
      </c>
      <c r="E111" s="256">
        <v>5</v>
      </c>
      <c r="F111" s="256">
        <v>3</v>
      </c>
      <c r="G111" s="256">
        <v>4</v>
      </c>
      <c r="H111" s="256">
        <v>4</v>
      </c>
      <c r="I111" s="256">
        <f t="shared" si="3"/>
        <v>21</v>
      </c>
      <c r="J111" s="256">
        <f t="shared" si="4"/>
        <v>3</v>
      </c>
    </row>
    <row r="112" ht="29.25" customHeight="1" spans="1:10">
      <c r="A112" s="261"/>
      <c r="B112" s="262"/>
      <c r="C112" s="227" t="s">
        <v>763</v>
      </c>
      <c r="D112" s="256">
        <v>5</v>
      </c>
      <c r="E112" s="256">
        <v>5</v>
      </c>
      <c r="F112" s="256">
        <v>1</v>
      </c>
      <c r="G112" s="256">
        <v>4</v>
      </c>
      <c r="H112" s="256">
        <v>5</v>
      </c>
      <c r="I112" s="256">
        <f t="shared" si="3"/>
        <v>20</v>
      </c>
      <c r="J112" s="256">
        <f t="shared" si="4"/>
        <v>4</v>
      </c>
    </row>
    <row r="113" ht="29.25" customHeight="1" spans="1:10">
      <c r="A113" s="261"/>
      <c r="B113" s="262"/>
      <c r="C113" s="227" t="s">
        <v>1102</v>
      </c>
      <c r="D113" s="256">
        <v>3</v>
      </c>
      <c r="E113" s="256">
        <v>4</v>
      </c>
      <c r="F113" s="256">
        <v>4</v>
      </c>
      <c r="G113" s="256">
        <v>4</v>
      </c>
      <c r="H113" s="256">
        <v>4</v>
      </c>
      <c r="I113" s="256">
        <f t="shared" si="3"/>
        <v>19</v>
      </c>
      <c r="J113" s="256">
        <f t="shared" si="4"/>
        <v>5</v>
      </c>
    </row>
    <row r="114" ht="29.25" customHeight="1" spans="1:10">
      <c r="A114" s="261"/>
      <c r="B114" s="262"/>
      <c r="C114" s="227" t="s">
        <v>765</v>
      </c>
      <c r="D114" s="267">
        <v>4</v>
      </c>
      <c r="E114" s="267">
        <v>3</v>
      </c>
      <c r="F114" s="267">
        <v>1</v>
      </c>
      <c r="G114" s="267">
        <v>4</v>
      </c>
      <c r="H114" s="267">
        <v>4</v>
      </c>
      <c r="I114" s="256">
        <f t="shared" si="3"/>
        <v>16</v>
      </c>
      <c r="J114" s="256">
        <f t="shared" si="4"/>
        <v>37</v>
      </c>
    </row>
    <row r="115" ht="29.25" customHeight="1" spans="1:10">
      <c r="A115" s="261"/>
      <c r="B115" s="262"/>
      <c r="C115" s="227" t="s">
        <v>766</v>
      </c>
      <c r="D115" s="267">
        <v>3</v>
      </c>
      <c r="E115" s="267">
        <v>3</v>
      </c>
      <c r="F115" s="267">
        <v>1</v>
      </c>
      <c r="G115" s="267">
        <v>4</v>
      </c>
      <c r="H115" s="267">
        <v>5</v>
      </c>
      <c r="I115" s="256">
        <f t="shared" si="3"/>
        <v>16</v>
      </c>
      <c r="J115" s="256">
        <f t="shared" si="4"/>
        <v>37</v>
      </c>
    </row>
    <row r="116" ht="29.25" customHeight="1" spans="1:10">
      <c r="A116" s="261"/>
      <c r="B116" s="262"/>
      <c r="C116" s="227" t="s">
        <v>767</v>
      </c>
      <c r="D116" s="267">
        <v>2</v>
      </c>
      <c r="E116" s="267">
        <v>3</v>
      </c>
      <c r="F116" s="267">
        <v>1</v>
      </c>
      <c r="G116" s="267">
        <v>4</v>
      </c>
      <c r="H116" s="267">
        <v>4</v>
      </c>
      <c r="I116" s="256">
        <f t="shared" si="3"/>
        <v>14</v>
      </c>
      <c r="J116" s="256">
        <f t="shared" si="4"/>
        <v>85</v>
      </c>
    </row>
    <row r="117" ht="29.25" customHeight="1" spans="1:10">
      <c r="A117" s="261"/>
      <c r="B117" s="262"/>
      <c r="C117" s="227" t="s">
        <v>350</v>
      </c>
      <c r="D117" s="267">
        <v>4</v>
      </c>
      <c r="E117" s="267">
        <v>3</v>
      </c>
      <c r="F117" s="267">
        <v>1</v>
      </c>
      <c r="G117" s="267">
        <v>4</v>
      </c>
      <c r="H117" s="267">
        <v>5</v>
      </c>
      <c r="I117" s="256">
        <f t="shared" si="3"/>
        <v>17</v>
      </c>
      <c r="J117" s="256">
        <f t="shared" si="4"/>
        <v>29</v>
      </c>
    </row>
    <row r="118" ht="29.25" customHeight="1" spans="1:10">
      <c r="A118" s="261"/>
      <c r="B118" s="262"/>
      <c r="C118" s="227" t="s">
        <v>351</v>
      </c>
      <c r="D118" s="267">
        <v>3</v>
      </c>
      <c r="E118" s="267">
        <v>3</v>
      </c>
      <c r="F118" s="267">
        <v>1</v>
      </c>
      <c r="G118" s="267">
        <v>4</v>
      </c>
      <c r="H118" s="267">
        <v>4</v>
      </c>
      <c r="I118" s="256">
        <f t="shared" si="3"/>
        <v>15</v>
      </c>
      <c r="J118" s="256">
        <f t="shared" si="4"/>
        <v>69</v>
      </c>
    </row>
    <row r="119" ht="29.25" customHeight="1" spans="1:10">
      <c r="A119" s="261"/>
      <c r="B119" s="262"/>
      <c r="C119" s="227" t="s">
        <v>768</v>
      </c>
      <c r="D119" s="267">
        <v>5</v>
      </c>
      <c r="E119" s="267">
        <v>4</v>
      </c>
      <c r="F119" s="267">
        <v>1</v>
      </c>
      <c r="G119" s="267">
        <v>4</v>
      </c>
      <c r="H119" s="267">
        <v>4</v>
      </c>
      <c r="I119" s="256">
        <f t="shared" si="3"/>
        <v>18</v>
      </c>
      <c r="J119" s="256">
        <f t="shared" si="4"/>
        <v>18</v>
      </c>
    </row>
    <row r="120" ht="29.25" customHeight="1" spans="1:10">
      <c r="A120" s="261"/>
      <c r="B120" s="262"/>
      <c r="C120" s="227" t="s">
        <v>769</v>
      </c>
      <c r="D120" s="267">
        <v>4</v>
      </c>
      <c r="E120" s="267">
        <v>3</v>
      </c>
      <c r="F120" s="267">
        <v>1</v>
      </c>
      <c r="G120" s="267">
        <v>4</v>
      </c>
      <c r="H120" s="267">
        <v>4</v>
      </c>
      <c r="I120" s="256">
        <f t="shared" si="3"/>
        <v>16</v>
      </c>
      <c r="J120" s="256">
        <f t="shared" si="4"/>
        <v>37</v>
      </c>
    </row>
    <row r="121" ht="29.25" customHeight="1" spans="1:10">
      <c r="A121" s="261"/>
      <c r="B121" s="262"/>
      <c r="C121" s="227" t="s">
        <v>770</v>
      </c>
      <c r="D121" s="267">
        <v>4</v>
      </c>
      <c r="E121" s="267">
        <v>3</v>
      </c>
      <c r="F121" s="267">
        <v>1</v>
      </c>
      <c r="G121" s="267">
        <v>4</v>
      </c>
      <c r="H121" s="267">
        <v>4</v>
      </c>
      <c r="I121" s="256">
        <f t="shared" si="3"/>
        <v>16</v>
      </c>
      <c r="J121" s="256">
        <f t="shared" si="4"/>
        <v>37</v>
      </c>
    </row>
    <row r="122" ht="29.25" customHeight="1" spans="1:10">
      <c r="A122" s="261"/>
      <c r="B122" s="262"/>
      <c r="C122" s="227" t="s">
        <v>771</v>
      </c>
      <c r="D122" s="267">
        <v>3</v>
      </c>
      <c r="E122" s="267">
        <v>3</v>
      </c>
      <c r="F122" s="267">
        <v>1</v>
      </c>
      <c r="G122" s="267">
        <v>3</v>
      </c>
      <c r="H122" s="267">
        <v>4</v>
      </c>
      <c r="I122" s="256">
        <f t="shared" si="3"/>
        <v>14</v>
      </c>
      <c r="J122" s="256">
        <f t="shared" si="4"/>
        <v>85</v>
      </c>
    </row>
    <row r="123" ht="29.25" customHeight="1" spans="1:10">
      <c r="A123" s="261"/>
      <c r="B123" s="262"/>
      <c r="C123" s="227" t="s">
        <v>772</v>
      </c>
      <c r="D123" s="267">
        <v>3</v>
      </c>
      <c r="E123" s="267">
        <v>2</v>
      </c>
      <c r="F123" s="267">
        <v>1</v>
      </c>
      <c r="G123" s="267">
        <v>3</v>
      </c>
      <c r="H123" s="267">
        <v>3</v>
      </c>
      <c r="I123" s="256">
        <f t="shared" si="3"/>
        <v>12</v>
      </c>
      <c r="J123" s="256">
        <f t="shared" si="4"/>
        <v>151</v>
      </c>
    </row>
    <row r="124" ht="29.25" customHeight="1" spans="1:10">
      <c r="A124" s="261"/>
      <c r="B124" s="262"/>
      <c r="C124" s="227" t="s">
        <v>773</v>
      </c>
      <c r="D124" s="267">
        <v>3</v>
      </c>
      <c r="E124" s="267">
        <v>2</v>
      </c>
      <c r="F124" s="267">
        <v>1</v>
      </c>
      <c r="G124" s="267">
        <v>4</v>
      </c>
      <c r="H124" s="267">
        <v>3</v>
      </c>
      <c r="I124" s="256">
        <f t="shared" si="3"/>
        <v>13</v>
      </c>
      <c r="J124" s="256">
        <f t="shared" si="4"/>
        <v>114</v>
      </c>
    </row>
    <row r="125" ht="29.25" customHeight="1" spans="1:10">
      <c r="A125" s="261"/>
      <c r="B125" s="262"/>
      <c r="C125" s="227" t="s">
        <v>774</v>
      </c>
      <c r="D125" s="267">
        <v>4</v>
      </c>
      <c r="E125" s="267">
        <v>3</v>
      </c>
      <c r="F125" s="267">
        <v>1</v>
      </c>
      <c r="G125" s="267">
        <v>4</v>
      </c>
      <c r="H125" s="267">
        <v>4</v>
      </c>
      <c r="I125" s="256">
        <f t="shared" si="3"/>
        <v>16</v>
      </c>
      <c r="J125" s="256">
        <f t="shared" si="4"/>
        <v>37</v>
      </c>
    </row>
    <row r="126" ht="29.25" customHeight="1" spans="1:10">
      <c r="A126" s="261"/>
      <c r="B126" s="262"/>
      <c r="C126" s="227" t="s">
        <v>775</v>
      </c>
      <c r="D126" s="267">
        <v>5</v>
      </c>
      <c r="E126" s="267">
        <v>4</v>
      </c>
      <c r="F126" s="267">
        <v>4</v>
      </c>
      <c r="G126" s="267">
        <v>4</v>
      </c>
      <c r="H126" s="267">
        <v>5</v>
      </c>
      <c r="I126" s="256">
        <f t="shared" si="3"/>
        <v>22</v>
      </c>
      <c r="J126" s="256">
        <f t="shared" si="4"/>
        <v>1</v>
      </c>
    </row>
    <row r="127" ht="29.25" customHeight="1" spans="1:10">
      <c r="A127" s="261"/>
      <c r="B127" s="262"/>
      <c r="C127" s="227" t="s">
        <v>776</v>
      </c>
      <c r="D127" s="267">
        <v>5</v>
      </c>
      <c r="E127" s="267">
        <v>4</v>
      </c>
      <c r="F127" s="267">
        <v>1</v>
      </c>
      <c r="G127" s="267">
        <v>4</v>
      </c>
      <c r="H127" s="267">
        <v>4</v>
      </c>
      <c r="I127" s="256">
        <f t="shared" si="3"/>
        <v>18</v>
      </c>
      <c r="J127" s="256">
        <f t="shared" si="4"/>
        <v>18</v>
      </c>
    </row>
    <row r="128" ht="29.25" customHeight="1" spans="1:10">
      <c r="A128" s="261"/>
      <c r="B128" s="262"/>
      <c r="C128" s="227" t="s">
        <v>778</v>
      </c>
      <c r="D128" s="267">
        <v>1</v>
      </c>
      <c r="E128" s="267">
        <v>1</v>
      </c>
      <c r="F128" s="267">
        <v>1</v>
      </c>
      <c r="G128" s="267">
        <v>5</v>
      </c>
      <c r="H128" s="267">
        <v>5</v>
      </c>
      <c r="I128" s="256">
        <f t="shared" si="3"/>
        <v>13</v>
      </c>
      <c r="J128" s="256">
        <f t="shared" si="4"/>
        <v>114</v>
      </c>
    </row>
    <row r="129" ht="29.25" customHeight="1" spans="1:10">
      <c r="A129" s="261"/>
      <c r="B129" s="262"/>
      <c r="C129" s="227" t="s">
        <v>779</v>
      </c>
      <c r="D129" s="267">
        <v>3</v>
      </c>
      <c r="E129" s="267">
        <v>4</v>
      </c>
      <c r="F129" s="267">
        <v>1</v>
      </c>
      <c r="G129" s="267">
        <v>3</v>
      </c>
      <c r="H129" s="267">
        <v>5</v>
      </c>
      <c r="I129" s="256">
        <f t="shared" si="3"/>
        <v>16</v>
      </c>
      <c r="J129" s="256">
        <f t="shared" si="4"/>
        <v>37</v>
      </c>
    </row>
    <row r="130" ht="29.25" customHeight="1" spans="1:10">
      <c r="A130" s="261"/>
      <c r="B130" s="262"/>
      <c r="C130" s="227" t="s">
        <v>780</v>
      </c>
      <c r="D130" s="267">
        <v>5</v>
      </c>
      <c r="E130" s="267">
        <v>2</v>
      </c>
      <c r="F130" s="267">
        <v>4</v>
      </c>
      <c r="G130" s="267">
        <v>4</v>
      </c>
      <c r="H130" s="267">
        <v>4</v>
      </c>
      <c r="I130" s="256">
        <f t="shared" si="3"/>
        <v>19</v>
      </c>
      <c r="J130" s="256">
        <f t="shared" si="4"/>
        <v>5</v>
      </c>
    </row>
    <row r="131" ht="29.25" customHeight="1" spans="1:10">
      <c r="A131" s="261"/>
      <c r="B131" s="262"/>
      <c r="C131" s="227" t="s">
        <v>477</v>
      </c>
      <c r="D131" s="267">
        <v>3</v>
      </c>
      <c r="E131" s="267">
        <v>2</v>
      </c>
      <c r="F131" s="267">
        <v>1</v>
      </c>
      <c r="G131" s="267">
        <v>3</v>
      </c>
      <c r="H131" s="267">
        <v>3</v>
      </c>
      <c r="I131" s="256">
        <f t="shared" si="3"/>
        <v>12</v>
      </c>
      <c r="J131" s="256">
        <f t="shared" si="4"/>
        <v>151</v>
      </c>
    </row>
    <row r="132" ht="29.25" customHeight="1" spans="1:10">
      <c r="A132" s="261"/>
      <c r="B132" s="262"/>
      <c r="C132" s="227" t="s">
        <v>783</v>
      </c>
      <c r="D132" s="267">
        <v>3</v>
      </c>
      <c r="E132" s="267">
        <v>4</v>
      </c>
      <c r="F132" s="267">
        <v>1</v>
      </c>
      <c r="G132" s="267">
        <v>3</v>
      </c>
      <c r="H132" s="267">
        <v>4</v>
      </c>
      <c r="I132" s="256">
        <f t="shared" si="3"/>
        <v>15</v>
      </c>
      <c r="J132" s="256">
        <f t="shared" si="4"/>
        <v>69</v>
      </c>
    </row>
    <row r="133" ht="29.25" customHeight="1" spans="1:10">
      <c r="A133" s="261"/>
      <c r="B133" s="262"/>
      <c r="C133" s="227" t="s">
        <v>784</v>
      </c>
      <c r="D133" s="267">
        <v>3</v>
      </c>
      <c r="E133" s="267">
        <v>4</v>
      </c>
      <c r="F133" s="267">
        <v>3</v>
      </c>
      <c r="G133" s="267">
        <v>3</v>
      </c>
      <c r="H133" s="267">
        <v>4</v>
      </c>
      <c r="I133" s="256">
        <f t="shared" si="3"/>
        <v>17</v>
      </c>
      <c r="J133" s="256">
        <f t="shared" si="4"/>
        <v>29</v>
      </c>
    </row>
    <row r="134" ht="29.25" customHeight="1" spans="1:10">
      <c r="A134" s="261"/>
      <c r="B134" s="262"/>
      <c r="C134" s="227" t="s">
        <v>785</v>
      </c>
      <c r="D134" s="267">
        <v>4</v>
      </c>
      <c r="E134" s="267">
        <v>5</v>
      </c>
      <c r="F134" s="267">
        <v>1</v>
      </c>
      <c r="G134" s="267">
        <v>4</v>
      </c>
      <c r="H134" s="267">
        <v>5</v>
      </c>
      <c r="I134" s="256">
        <f t="shared" si="3"/>
        <v>19</v>
      </c>
      <c r="J134" s="256">
        <f t="shared" si="4"/>
        <v>5</v>
      </c>
    </row>
    <row r="135" ht="29.25" customHeight="1" spans="1:10">
      <c r="A135" s="261"/>
      <c r="B135" s="262"/>
      <c r="C135" s="227" t="s">
        <v>786</v>
      </c>
      <c r="D135" s="267">
        <v>3</v>
      </c>
      <c r="E135" s="267">
        <v>3</v>
      </c>
      <c r="F135" s="267">
        <v>4</v>
      </c>
      <c r="G135" s="267">
        <v>4</v>
      </c>
      <c r="H135" s="267">
        <v>5</v>
      </c>
      <c r="I135" s="256">
        <f t="shared" si="3"/>
        <v>19</v>
      </c>
      <c r="J135" s="256">
        <f t="shared" si="4"/>
        <v>5</v>
      </c>
    </row>
    <row r="136" ht="29.25" customHeight="1" spans="1:10">
      <c r="A136" s="261"/>
      <c r="B136" s="262"/>
      <c r="C136" s="227" t="s">
        <v>787</v>
      </c>
      <c r="D136" s="267">
        <v>5</v>
      </c>
      <c r="E136" s="267">
        <v>3</v>
      </c>
      <c r="F136" s="267">
        <v>1</v>
      </c>
      <c r="G136" s="267">
        <v>3</v>
      </c>
      <c r="H136" s="267">
        <v>4</v>
      </c>
      <c r="I136" s="256">
        <f t="shared" si="3"/>
        <v>16</v>
      </c>
      <c r="J136" s="256">
        <f t="shared" si="4"/>
        <v>37</v>
      </c>
    </row>
    <row r="137" ht="29.25" customHeight="1" spans="1:10">
      <c r="A137" s="261"/>
      <c r="B137" s="262"/>
      <c r="C137" s="227" t="s">
        <v>788</v>
      </c>
      <c r="D137" s="267">
        <v>4</v>
      </c>
      <c r="E137" s="267">
        <v>3</v>
      </c>
      <c r="F137" s="267">
        <v>3</v>
      </c>
      <c r="G137" s="267">
        <v>4</v>
      </c>
      <c r="H137" s="267">
        <v>5</v>
      </c>
      <c r="I137" s="256">
        <f t="shared" si="3"/>
        <v>19</v>
      </c>
      <c r="J137" s="256">
        <f t="shared" si="4"/>
        <v>5</v>
      </c>
    </row>
    <row r="138" ht="29.25" customHeight="1" spans="1:10">
      <c r="A138" s="261"/>
      <c r="B138" s="262"/>
      <c r="C138" s="227" t="s">
        <v>1103</v>
      </c>
      <c r="D138" s="256">
        <v>5</v>
      </c>
      <c r="E138" s="256">
        <v>2</v>
      </c>
      <c r="F138" s="256">
        <v>1</v>
      </c>
      <c r="G138" s="256">
        <v>2</v>
      </c>
      <c r="H138" s="256">
        <v>3</v>
      </c>
      <c r="I138" s="256">
        <f t="shared" si="3"/>
        <v>13</v>
      </c>
      <c r="J138" s="256">
        <f t="shared" si="4"/>
        <v>114</v>
      </c>
    </row>
    <row r="139" ht="29.25" customHeight="1" spans="1:10">
      <c r="A139" s="261"/>
      <c r="B139" s="262"/>
      <c r="C139" s="227" t="s">
        <v>790</v>
      </c>
      <c r="D139" s="256">
        <v>4</v>
      </c>
      <c r="E139" s="256">
        <v>3</v>
      </c>
      <c r="F139" s="256">
        <v>2</v>
      </c>
      <c r="G139" s="256">
        <v>1</v>
      </c>
      <c r="H139" s="256">
        <v>2</v>
      </c>
      <c r="I139" s="256">
        <f t="shared" si="3"/>
        <v>12</v>
      </c>
      <c r="J139" s="256">
        <f t="shared" si="4"/>
        <v>151</v>
      </c>
    </row>
    <row r="140" ht="29.25" customHeight="1" spans="1:10">
      <c r="A140" s="261"/>
      <c r="B140" s="262"/>
      <c r="C140" s="227" t="s">
        <v>791</v>
      </c>
      <c r="D140" s="256">
        <v>4</v>
      </c>
      <c r="E140" s="256">
        <v>2</v>
      </c>
      <c r="F140" s="256">
        <v>3</v>
      </c>
      <c r="G140" s="256">
        <v>2</v>
      </c>
      <c r="H140" s="256">
        <v>1</v>
      </c>
      <c r="I140" s="256">
        <f t="shared" si="3"/>
        <v>12</v>
      </c>
      <c r="J140" s="256">
        <f t="shared" si="4"/>
        <v>151</v>
      </c>
    </row>
    <row r="141" ht="29.25" customHeight="1" spans="1:10">
      <c r="A141" s="261"/>
      <c r="B141" s="262"/>
      <c r="C141" s="227" t="s">
        <v>792</v>
      </c>
      <c r="D141" s="256">
        <v>3</v>
      </c>
      <c r="E141" s="256">
        <v>2</v>
      </c>
      <c r="F141" s="256">
        <v>3</v>
      </c>
      <c r="G141" s="256">
        <v>2</v>
      </c>
      <c r="H141" s="256">
        <v>3</v>
      </c>
      <c r="I141" s="256">
        <f t="shared" si="3"/>
        <v>13</v>
      </c>
      <c r="J141" s="256">
        <f t="shared" si="4"/>
        <v>114</v>
      </c>
    </row>
    <row r="142" ht="29.25" customHeight="1" spans="1:10">
      <c r="A142" s="261"/>
      <c r="B142" s="262"/>
      <c r="C142" s="227" t="s">
        <v>793</v>
      </c>
      <c r="D142" s="256">
        <v>5</v>
      </c>
      <c r="E142" s="256">
        <v>3</v>
      </c>
      <c r="F142" s="256">
        <v>1</v>
      </c>
      <c r="G142" s="256">
        <v>3</v>
      </c>
      <c r="H142" s="256">
        <v>4</v>
      </c>
      <c r="I142" s="256">
        <f t="shared" si="3"/>
        <v>16</v>
      </c>
      <c r="J142" s="256">
        <f t="shared" si="4"/>
        <v>37</v>
      </c>
    </row>
    <row r="143" ht="29.25" customHeight="1" spans="1:10">
      <c r="A143" s="261"/>
      <c r="B143" s="262"/>
      <c r="C143" s="227" t="s">
        <v>794</v>
      </c>
      <c r="D143" s="256">
        <v>3</v>
      </c>
      <c r="E143" s="256">
        <v>2</v>
      </c>
      <c r="F143" s="256">
        <v>1</v>
      </c>
      <c r="G143" s="256">
        <v>3</v>
      </c>
      <c r="H143" s="256">
        <v>2</v>
      </c>
      <c r="I143" s="256">
        <f t="shared" si="3"/>
        <v>11</v>
      </c>
      <c r="J143" s="256">
        <f t="shared" si="4"/>
        <v>186</v>
      </c>
    </row>
    <row r="144" ht="29.25" customHeight="1" spans="1:10">
      <c r="A144" s="261"/>
      <c r="B144" s="262"/>
      <c r="C144" s="227" t="s">
        <v>795</v>
      </c>
      <c r="D144" s="256">
        <v>3</v>
      </c>
      <c r="E144" s="256">
        <v>3</v>
      </c>
      <c r="F144" s="256">
        <v>1</v>
      </c>
      <c r="G144" s="256">
        <v>3</v>
      </c>
      <c r="H144" s="256">
        <v>4</v>
      </c>
      <c r="I144" s="256">
        <f t="shared" si="3"/>
        <v>14</v>
      </c>
      <c r="J144" s="256">
        <f t="shared" si="4"/>
        <v>85</v>
      </c>
    </row>
    <row r="145" ht="29.25" customHeight="1" spans="1:10">
      <c r="A145" s="261"/>
      <c r="B145" s="262"/>
      <c r="C145" s="227" t="s">
        <v>796</v>
      </c>
      <c r="D145" s="256">
        <v>3</v>
      </c>
      <c r="E145" s="256">
        <v>4</v>
      </c>
      <c r="F145" s="256">
        <v>1</v>
      </c>
      <c r="G145" s="256">
        <v>3</v>
      </c>
      <c r="H145" s="256">
        <v>3</v>
      </c>
      <c r="I145" s="256">
        <f t="shared" si="3"/>
        <v>14</v>
      </c>
      <c r="J145" s="256">
        <f t="shared" si="4"/>
        <v>85</v>
      </c>
    </row>
    <row r="146" ht="29.25" customHeight="1" spans="1:10">
      <c r="A146" s="261"/>
      <c r="B146" s="262"/>
      <c r="C146" s="227" t="s">
        <v>797</v>
      </c>
      <c r="D146" s="256">
        <v>5</v>
      </c>
      <c r="E146" s="256">
        <v>3</v>
      </c>
      <c r="F146" s="256">
        <v>1</v>
      </c>
      <c r="G146" s="256">
        <v>3</v>
      </c>
      <c r="H146" s="256">
        <v>5</v>
      </c>
      <c r="I146" s="256">
        <f t="shared" si="3"/>
        <v>17</v>
      </c>
      <c r="J146" s="256">
        <f t="shared" si="4"/>
        <v>29</v>
      </c>
    </row>
    <row r="147" ht="29.25" customHeight="1" spans="1:10">
      <c r="A147" s="261"/>
      <c r="B147" s="262"/>
      <c r="C147" s="227" t="s">
        <v>798</v>
      </c>
      <c r="D147" s="256">
        <v>3</v>
      </c>
      <c r="E147" s="256">
        <v>2</v>
      </c>
      <c r="F147" s="256">
        <v>1</v>
      </c>
      <c r="G147" s="256">
        <v>2</v>
      </c>
      <c r="H147" s="256">
        <v>2</v>
      </c>
      <c r="I147" s="256">
        <f t="shared" si="3"/>
        <v>10</v>
      </c>
      <c r="J147" s="256">
        <f t="shared" si="4"/>
        <v>193</v>
      </c>
    </row>
    <row r="148" ht="29.25" customHeight="1" spans="1:10">
      <c r="A148" s="261"/>
      <c r="B148" s="262"/>
      <c r="C148" s="227" t="s">
        <v>800</v>
      </c>
      <c r="D148" s="267">
        <v>3</v>
      </c>
      <c r="E148" s="267">
        <v>3</v>
      </c>
      <c r="F148" s="267">
        <v>1</v>
      </c>
      <c r="G148" s="267">
        <v>4</v>
      </c>
      <c r="H148" s="267">
        <v>4</v>
      </c>
      <c r="I148" s="256">
        <f t="shared" si="3"/>
        <v>15</v>
      </c>
      <c r="J148" s="256">
        <f t="shared" si="4"/>
        <v>69</v>
      </c>
    </row>
    <row r="149" ht="29.25" customHeight="1" spans="1:10">
      <c r="A149" s="261"/>
      <c r="B149" s="262"/>
      <c r="C149" s="227" t="s">
        <v>501</v>
      </c>
      <c r="D149" s="267">
        <v>5</v>
      </c>
      <c r="E149" s="267">
        <v>4</v>
      </c>
      <c r="F149" s="267">
        <v>1</v>
      </c>
      <c r="G149" s="267">
        <v>4</v>
      </c>
      <c r="H149" s="267">
        <v>4</v>
      </c>
      <c r="I149" s="256">
        <f t="shared" si="3"/>
        <v>18</v>
      </c>
      <c r="J149" s="256">
        <f t="shared" si="4"/>
        <v>18</v>
      </c>
    </row>
    <row r="150" ht="29.25" customHeight="1" spans="1:10">
      <c r="A150" s="261"/>
      <c r="B150" s="262"/>
      <c r="C150" s="227" t="s">
        <v>801</v>
      </c>
      <c r="D150" s="267">
        <v>4</v>
      </c>
      <c r="E150" s="267">
        <v>3</v>
      </c>
      <c r="F150" s="267">
        <v>1</v>
      </c>
      <c r="G150" s="267">
        <v>4</v>
      </c>
      <c r="H150" s="267">
        <v>4</v>
      </c>
      <c r="I150" s="256">
        <f t="shared" si="3"/>
        <v>16</v>
      </c>
      <c r="J150" s="256">
        <f t="shared" si="4"/>
        <v>37</v>
      </c>
    </row>
    <row r="151" ht="29.25" customHeight="1" spans="1:10">
      <c r="A151" s="261"/>
      <c r="B151" s="262"/>
      <c r="C151" s="227" t="s">
        <v>802</v>
      </c>
      <c r="D151" s="267">
        <v>4</v>
      </c>
      <c r="E151" s="267">
        <v>3</v>
      </c>
      <c r="F151" s="267">
        <v>1</v>
      </c>
      <c r="G151" s="267">
        <v>4</v>
      </c>
      <c r="H151" s="267">
        <v>4</v>
      </c>
      <c r="I151" s="256">
        <f t="shared" si="3"/>
        <v>16</v>
      </c>
      <c r="J151" s="256">
        <f t="shared" si="4"/>
        <v>37</v>
      </c>
    </row>
    <row r="152" ht="29.25" customHeight="1" spans="1:10">
      <c r="A152" s="261"/>
      <c r="B152" s="262"/>
      <c r="C152" s="227" t="s">
        <v>803</v>
      </c>
      <c r="D152" s="267">
        <v>3</v>
      </c>
      <c r="E152" s="267">
        <v>3</v>
      </c>
      <c r="F152" s="267">
        <v>1</v>
      </c>
      <c r="G152" s="267">
        <v>3</v>
      </c>
      <c r="H152" s="267">
        <v>4</v>
      </c>
      <c r="I152" s="256">
        <f t="shared" ref="I152:I215" si="5">SUM(D152:H152)</f>
        <v>14</v>
      </c>
      <c r="J152" s="256">
        <f t="shared" ref="J152:J215" si="6">RANK(I152,$I$23:$I$226,0)</f>
        <v>85</v>
      </c>
    </row>
    <row r="153" ht="29.25" customHeight="1" spans="1:10">
      <c r="A153" s="261"/>
      <c r="B153" s="262"/>
      <c r="C153" s="227" t="s">
        <v>804</v>
      </c>
      <c r="D153" s="267">
        <v>3</v>
      </c>
      <c r="E153" s="267">
        <v>2</v>
      </c>
      <c r="F153" s="267">
        <v>1</v>
      </c>
      <c r="G153" s="267">
        <v>3</v>
      </c>
      <c r="H153" s="267">
        <v>3</v>
      </c>
      <c r="I153" s="256">
        <f t="shared" si="5"/>
        <v>12</v>
      </c>
      <c r="J153" s="256">
        <f t="shared" si="6"/>
        <v>151</v>
      </c>
    </row>
    <row r="154" ht="29.25" customHeight="1" spans="1:10">
      <c r="A154" s="261"/>
      <c r="B154" s="262"/>
      <c r="C154" s="227" t="s">
        <v>805</v>
      </c>
      <c r="D154" s="267">
        <v>3</v>
      </c>
      <c r="E154" s="267">
        <v>2</v>
      </c>
      <c r="F154" s="267">
        <v>1</v>
      </c>
      <c r="G154" s="267">
        <v>4</v>
      </c>
      <c r="H154" s="267">
        <v>3</v>
      </c>
      <c r="I154" s="256">
        <f t="shared" si="5"/>
        <v>13</v>
      </c>
      <c r="J154" s="256">
        <f t="shared" si="6"/>
        <v>114</v>
      </c>
    </row>
    <row r="155" ht="29.25" customHeight="1" spans="1:10">
      <c r="A155" s="261"/>
      <c r="B155" s="262"/>
      <c r="C155" s="227" t="s">
        <v>806</v>
      </c>
      <c r="D155" s="267">
        <v>4</v>
      </c>
      <c r="E155" s="267">
        <v>3</v>
      </c>
      <c r="F155" s="267">
        <v>1</v>
      </c>
      <c r="G155" s="267">
        <v>4</v>
      </c>
      <c r="H155" s="267">
        <v>4</v>
      </c>
      <c r="I155" s="256">
        <f t="shared" si="5"/>
        <v>16</v>
      </c>
      <c r="J155" s="256">
        <f t="shared" si="6"/>
        <v>37</v>
      </c>
    </row>
    <row r="156" ht="29.25" customHeight="1" spans="1:10">
      <c r="A156" s="261"/>
      <c r="B156" s="262"/>
      <c r="C156" s="227" t="s">
        <v>511</v>
      </c>
      <c r="D156" s="267">
        <v>3</v>
      </c>
      <c r="E156" s="267">
        <v>3</v>
      </c>
      <c r="F156" s="267">
        <v>1</v>
      </c>
      <c r="G156" s="267">
        <v>3</v>
      </c>
      <c r="H156" s="267">
        <v>4</v>
      </c>
      <c r="I156" s="256">
        <f t="shared" si="5"/>
        <v>14</v>
      </c>
      <c r="J156" s="256">
        <f t="shared" si="6"/>
        <v>85</v>
      </c>
    </row>
    <row r="157" ht="29.25" customHeight="1" spans="1:10">
      <c r="A157" s="261"/>
      <c r="B157" s="262"/>
      <c r="C157" s="227" t="s">
        <v>807</v>
      </c>
      <c r="D157" s="267">
        <v>3</v>
      </c>
      <c r="E157" s="267">
        <v>2</v>
      </c>
      <c r="F157" s="267">
        <v>1</v>
      </c>
      <c r="G157" s="267">
        <v>3</v>
      </c>
      <c r="H157" s="267">
        <v>3</v>
      </c>
      <c r="I157" s="256">
        <f t="shared" si="5"/>
        <v>12</v>
      </c>
      <c r="J157" s="256">
        <f t="shared" si="6"/>
        <v>151</v>
      </c>
    </row>
    <row r="158" ht="29.25" customHeight="1" spans="1:10">
      <c r="A158" s="261"/>
      <c r="B158" s="262"/>
      <c r="C158" s="227" t="s">
        <v>513</v>
      </c>
      <c r="D158" s="267">
        <v>3</v>
      </c>
      <c r="E158" s="267">
        <v>2</v>
      </c>
      <c r="F158" s="267">
        <v>1</v>
      </c>
      <c r="G158" s="267">
        <v>4</v>
      </c>
      <c r="H158" s="267">
        <v>3</v>
      </c>
      <c r="I158" s="256">
        <f t="shared" si="5"/>
        <v>13</v>
      </c>
      <c r="J158" s="256">
        <f t="shared" si="6"/>
        <v>114</v>
      </c>
    </row>
    <row r="159" ht="29.25" customHeight="1" spans="1:10">
      <c r="A159" s="261"/>
      <c r="B159" s="262"/>
      <c r="C159" s="227" t="s">
        <v>809</v>
      </c>
      <c r="D159" s="267">
        <v>3</v>
      </c>
      <c r="E159" s="267">
        <v>3</v>
      </c>
      <c r="F159" s="267">
        <v>4</v>
      </c>
      <c r="G159" s="267">
        <v>4</v>
      </c>
      <c r="H159" s="267">
        <v>5</v>
      </c>
      <c r="I159" s="256">
        <f t="shared" si="5"/>
        <v>19</v>
      </c>
      <c r="J159" s="256">
        <f t="shared" si="6"/>
        <v>5</v>
      </c>
    </row>
    <row r="160" ht="29.25" customHeight="1" spans="1:10">
      <c r="A160" s="261"/>
      <c r="B160" s="262"/>
      <c r="C160" s="227" t="s">
        <v>810</v>
      </c>
      <c r="D160" s="267">
        <v>5</v>
      </c>
      <c r="E160" s="267">
        <v>3</v>
      </c>
      <c r="F160" s="267">
        <v>1</v>
      </c>
      <c r="G160" s="267">
        <v>3</v>
      </c>
      <c r="H160" s="267">
        <v>4</v>
      </c>
      <c r="I160" s="256">
        <f t="shared" si="5"/>
        <v>16</v>
      </c>
      <c r="J160" s="256">
        <f t="shared" si="6"/>
        <v>37</v>
      </c>
    </row>
    <row r="161" ht="29.25" customHeight="1" spans="1:10">
      <c r="A161" s="261"/>
      <c r="B161" s="262"/>
      <c r="C161" s="227" t="s">
        <v>811</v>
      </c>
      <c r="D161" s="267">
        <v>4</v>
      </c>
      <c r="E161" s="267">
        <v>3</v>
      </c>
      <c r="F161" s="267">
        <v>3</v>
      </c>
      <c r="G161" s="267">
        <v>4</v>
      </c>
      <c r="H161" s="267">
        <v>5</v>
      </c>
      <c r="I161" s="256">
        <f t="shared" si="5"/>
        <v>19</v>
      </c>
      <c r="J161" s="256">
        <f t="shared" si="6"/>
        <v>5</v>
      </c>
    </row>
    <row r="162" ht="29.25" customHeight="1" spans="1:10">
      <c r="A162" s="261"/>
      <c r="B162" s="262"/>
      <c r="C162" s="227" t="s">
        <v>813</v>
      </c>
      <c r="D162" s="256">
        <v>5</v>
      </c>
      <c r="E162" s="256">
        <v>2</v>
      </c>
      <c r="F162" s="256">
        <v>1</v>
      </c>
      <c r="G162" s="256">
        <v>2</v>
      </c>
      <c r="H162" s="256">
        <v>3</v>
      </c>
      <c r="I162" s="256">
        <f t="shared" si="5"/>
        <v>13</v>
      </c>
      <c r="J162" s="256">
        <f t="shared" si="6"/>
        <v>114</v>
      </c>
    </row>
    <row r="163" ht="29.25" customHeight="1" spans="1:10">
      <c r="A163" s="261"/>
      <c r="B163" s="262"/>
      <c r="C163" s="227" t="s">
        <v>814</v>
      </c>
      <c r="D163" s="256">
        <v>4</v>
      </c>
      <c r="E163" s="256">
        <v>3</v>
      </c>
      <c r="F163" s="256">
        <v>2</v>
      </c>
      <c r="G163" s="256">
        <v>1</v>
      </c>
      <c r="H163" s="256">
        <v>2</v>
      </c>
      <c r="I163" s="256">
        <f t="shared" si="5"/>
        <v>12</v>
      </c>
      <c r="J163" s="256">
        <f t="shared" si="6"/>
        <v>151</v>
      </c>
    </row>
    <row r="164" ht="29.25" customHeight="1" spans="1:10">
      <c r="A164" s="261"/>
      <c r="B164" s="262"/>
      <c r="C164" s="227" t="s">
        <v>815</v>
      </c>
      <c r="D164" s="256">
        <v>4</v>
      </c>
      <c r="E164" s="256">
        <v>2</v>
      </c>
      <c r="F164" s="256">
        <v>3</v>
      </c>
      <c r="G164" s="256">
        <v>2</v>
      </c>
      <c r="H164" s="256">
        <v>1</v>
      </c>
      <c r="I164" s="256">
        <f t="shared" si="5"/>
        <v>12</v>
      </c>
      <c r="J164" s="256">
        <f t="shared" si="6"/>
        <v>151</v>
      </c>
    </row>
    <row r="165" ht="29.25" customHeight="1" spans="1:10">
      <c r="A165" s="261"/>
      <c r="B165" s="262"/>
      <c r="C165" s="227" t="s">
        <v>816</v>
      </c>
      <c r="D165" s="256">
        <v>3</v>
      </c>
      <c r="E165" s="256">
        <v>2</v>
      </c>
      <c r="F165" s="256">
        <v>3</v>
      </c>
      <c r="G165" s="256">
        <v>2</v>
      </c>
      <c r="H165" s="256">
        <v>3</v>
      </c>
      <c r="I165" s="256">
        <f t="shared" si="5"/>
        <v>13</v>
      </c>
      <c r="J165" s="256">
        <f t="shared" si="6"/>
        <v>114</v>
      </c>
    </row>
    <row r="166" ht="29.25" customHeight="1" spans="1:10">
      <c r="A166" s="261"/>
      <c r="B166" s="262"/>
      <c r="C166" s="227" t="s">
        <v>817</v>
      </c>
      <c r="D166" s="256">
        <v>5</v>
      </c>
      <c r="E166" s="256">
        <v>3</v>
      </c>
      <c r="F166" s="256">
        <v>1</v>
      </c>
      <c r="G166" s="256">
        <v>3</v>
      </c>
      <c r="H166" s="256">
        <v>4</v>
      </c>
      <c r="I166" s="256">
        <f t="shared" si="5"/>
        <v>16</v>
      </c>
      <c r="J166" s="256">
        <f t="shared" si="6"/>
        <v>37</v>
      </c>
    </row>
    <row r="167" ht="29.25" customHeight="1" spans="1:10">
      <c r="A167" s="261"/>
      <c r="B167" s="262"/>
      <c r="C167" s="227" t="s">
        <v>818</v>
      </c>
      <c r="D167" s="256">
        <v>3</v>
      </c>
      <c r="E167" s="256">
        <v>2</v>
      </c>
      <c r="F167" s="256">
        <v>1</v>
      </c>
      <c r="G167" s="256">
        <v>3</v>
      </c>
      <c r="H167" s="256">
        <v>2</v>
      </c>
      <c r="I167" s="256">
        <f t="shared" si="5"/>
        <v>11</v>
      </c>
      <c r="J167" s="256">
        <f t="shared" si="6"/>
        <v>186</v>
      </c>
    </row>
    <row r="168" ht="29.25" customHeight="1" spans="1:10">
      <c r="A168" s="261"/>
      <c r="B168" s="262"/>
      <c r="C168" s="227" t="s">
        <v>819</v>
      </c>
      <c r="D168" s="256">
        <v>3</v>
      </c>
      <c r="E168" s="256">
        <v>3</v>
      </c>
      <c r="F168" s="256">
        <v>1</v>
      </c>
      <c r="G168" s="256">
        <v>3</v>
      </c>
      <c r="H168" s="256">
        <v>4</v>
      </c>
      <c r="I168" s="256">
        <f t="shared" si="5"/>
        <v>14</v>
      </c>
      <c r="J168" s="256">
        <f t="shared" si="6"/>
        <v>85</v>
      </c>
    </row>
    <row r="169" ht="29.25" customHeight="1" spans="1:10">
      <c r="A169" s="261"/>
      <c r="B169" s="262"/>
      <c r="C169" s="227" t="s">
        <v>820</v>
      </c>
      <c r="D169" s="256">
        <v>3</v>
      </c>
      <c r="E169" s="256">
        <v>4</v>
      </c>
      <c r="F169" s="256">
        <v>1</v>
      </c>
      <c r="G169" s="256">
        <v>3</v>
      </c>
      <c r="H169" s="256">
        <v>3</v>
      </c>
      <c r="I169" s="256">
        <f t="shared" si="5"/>
        <v>14</v>
      </c>
      <c r="J169" s="256">
        <f t="shared" si="6"/>
        <v>85</v>
      </c>
    </row>
    <row r="170" ht="29.25" customHeight="1" spans="1:10">
      <c r="A170" s="261"/>
      <c r="B170" s="262"/>
      <c r="C170" s="227" t="s">
        <v>821</v>
      </c>
      <c r="D170" s="267">
        <v>3</v>
      </c>
      <c r="E170" s="267">
        <v>3</v>
      </c>
      <c r="F170" s="267">
        <v>1</v>
      </c>
      <c r="G170" s="267">
        <v>3</v>
      </c>
      <c r="H170" s="267">
        <v>4</v>
      </c>
      <c r="I170" s="256">
        <f t="shared" si="5"/>
        <v>14</v>
      </c>
      <c r="J170" s="256">
        <f t="shared" si="6"/>
        <v>85</v>
      </c>
    </row>
    <row r="171" ht="29.25" customHeight="1" spans="1:10">
      <c r="A171" s="261"/>
      <c r="B171" s="262"/>
      <c r="C171" s="227" t="s">
        <v>1104</v>
      </c>
      <c r="D171" s="267">
        <v>3</v>
      </c>
      <c r="E171" s="267">
        <v>2</v>
      </c>
      <c r="F171" s="267">
        <v>1</v>
      </c>
      <c r="G171" s="267">
        <v>3</v>
      </c>
      <c r="H171" s="267">
        <v>3</v>
      </c>
      <c r="I171" s="256">
        <f t="shared" si="5"/>
        <v>12</v>
      </c>
      <c r="J171" s="256">
        <f t="shared" si="6"/>
        <v>151</v>
      </c>
    </row>
    <row r="172" ht="29.25" customHeight="1" spans="1:10">
      <c r="A172" s="261"/>
      <c r="B172" s="262"/>
      <c r="C172" s="227" t="s">
        <v>823</v>
      </c>
      <c r="D172" s="267">
        <v>3</v>
      </c>
      <c r="E172" s="267">
        <v>2</v>
      </c>
      <c r="F172" s="267">
        <v>1</v>
      </c>
      <c r="G172" s="267">
        <v>4</v>
      </c>
      <c r="H172" s="267">
        <v>3</v>
      </c>
      <c r="I172" s="256">
        <f t="shared" si="5"/>
        <v>13</v>
      </c>
      <c r="J172" s="256">
        <f t="shared" si="6"/>
        <v>114</v>
      </c>
    </row>
    <row r="173" ht="29.25" customHeight="1" spans="1:10">
      <c r="A173" s="261"/>
      <c r="B173" s="262"/>
      <c r="C173" s="227" t="s">
        <v>824</v>
      </c>
      <c r="D173" s="267">
        <v>4</v>
      </c>
      <c r="E173" s="267">
        <v>3</v>
      </c>
      <c r="F173" s="267">
        <v>1</v>
      </c>
      <c r="G173" s="267">
        <v>4</v>
      </c>
      <c r="H173" s="267">
        <v>4</v>
      </c>
      <c r="I173" s="256">
        <f t="shared" si="5"/>
        <v>16</v>
      </c>
      <c r="J173" s="256">
        <f t="shared" si="6"/>
        <v>37</v>
      </c>
    </row>
    <row r="174" ht="29.25" customHeight="1" spans="1:10">
      <c r="A174" s="261"/>
      <c r="B174" s="262"/>
      <c r="C174" s="227" t="s">
        <v>825</v>
      </c>
      <c r="D174" s="267">
        <v>5</v>
      </c>
      <c r="E174" s="267">
        <v>4</v>
      </c>
      <c r="F174" s="267">
        <v>4</v>
      </c>
      <c r="G174" s="267">
        <v>4</v>
      </c>
      <c r="H174" s="267">
        <v>5</v>
      </c>
      <c r="I174" s="256">
        <f t="shared" si="5"/>
        <v>22</v>
      </c>
      <c r="J174" s="256">
        <f t="shared" si="6"/>
        <v>1</v>
      </c>
    </row>
    <row r="175" ht="29.25" customHeight="1" spans="1:10">
      <c r="A175" s="261"/>
      <c r="B175" s="262"/>
      <c r="C175" s="227" t="s">
        <v>826</v>
      </c>
      <c r="D175" s="267">
        <v>5</v>
      </c>
      <c r="E175" s="267">
        <v>4</v>
      </c>
      <c r="F175" s="267">
        <v>1</v>
      </c>
      <c r="G175" s="267">
        <v>4</v>
      </c>
      <c r="H175" s="267">
        <v>4</v>
      </c>
      <c r="I175" s="256">
        <f t="shared" si="5"/>
        <v>18</v>
      </c>
      <c r="J175" s="256">
        <f t="shared" si="6"/>
        <v>18</v>
      </c>
    </row>
    <row r="176" ht="29.25" customHeight="1" spans="1:10">
      <c r="A176" s="261"/>
      <c r="B176" s="262"/>
      <c r="C176" s="227" t="s">
        <v>827</v>
      </c>
      <c r="D176" s="267">
        <v>1</v>
      </c>
      <c r="E176" s="267">
        <v>1</v>
      </c>
      <c r="F176" s="267">
        <v>1</v>
      </c>
      <c r="G176" s="267">
        <v>5</v>
      </c>
      <c r="H176" s="267">
        <v>5</v>
      </c>
      <c r="I176" s="256">
        <f t="shared" si="5"/>
        <v>13</v>
      </c>
      <c r="J176" s="256">
        <f t="shared" si="6"/>
        <v>114</v>
      </c>
    </row>
    <row r="177" ht="29.25" customHeight="1" spans="1:10">
      <c r="A177" s="261"/>
      <c r="B177" s="262"/>
      <c r="C177" s="227" t="s">
        <v>828</v>
      </c>
      <c r="D177" s="267">
        <v>3</v>
      </c>
      <c r="E177" s="267">
        <v>2</v>
      </c>
      <c r="F177" s="267">
        <v>1</v>
      </c>
      <c r="G177" s="267">
        <v>4</v>
      </c>
      <c r="H177" s="267">
        <v>3</v>
      </c>
      <c r="I177" s="256">
        <f t="shared" si="5"/>
        <v>13</v>
      </c>
      <c r="J177" s="256">
        <f t="shared" si="6"/>
        <v>114</v>
      </c>
    </row>
    <row r="178" ht="29.25" customHeight="1" spans="1:10">
      <c r="A178" s="261"/>
      <c r="B178" s="262"/>
      <c r="C178" s="227" t="s">
        <v>829</v>
      </c>
      <c r="D178" s="267">
        <v>4</v>
      </c>
      <c r="E178" s="267">
        <v>3</v>
      </c>
      <c r="F178" s="267">
        <v>1</v>
      </c>
      <c r="G178" s="267">
        <v>4</v>
      </c>
      <c r="H178" s="267">
        <v>4</v>
      </c>
      <c r="I178" s="256">
        <f t="shared" si="5"/>
        <v>16</v>
      </c>
      <c r="J178" s="256">
        <f t="shared" si="6"/>
        <v>37</v>
      </c>
    </row>
    <row r="179" ht="29.25" customHeight="1" spans="1:10">
      <c r="A179" s="261"/>
      <c r="B179" s="262"/>
      <c r="C179" s="227" t="s">
        <v>830</v>
      </c>
      <c r="D179" s="267">
        <v>3</v>
      </c>
      <c r="E179" s="267">
        <v>3</v>
      </c>
      <c r="F179" s="267">
        <v>1</v>
      </c>
      <c r="G179" s="267">
        <v>3</v>
      </c>
      <c r="H179" s="267">
        <v>4</v>
      </c>
      <c r="I179" s="256">
        <f t="shared" si="5"/>
        <v>14</v>
      </c>
      <c r="J179" s="256">
        <f t="shared" si="6"/>
        <v>85</v>
      </c>
    </row>
    <row r="180" ht="29.25" customHeight="1" spans="1:10">
      <c r="A180" s="261"/>
      <c r="B180" s="262"/>
      <c r="C180" s="227" t="s">
        <v>831</v>
      </c>
      <c r="D180" s="267">
        <v>3</v>
      </c>
      <c r="E180" s="267">
        <v>2</v>
      </c>
      <c r="F180" s="267">
        <v>1</v>
      </c>
      <c r="G180" s="267">
        <v>3</v>
      </c>
      <c r="H180" s="267">
        <v>3</v>
      </c>
      <c r="I180" s="256">
        <f t="shared" si="5"/>
        <v>12</v>
      </c>
      <c r="J180" s="256">
        <f t="shared" si="6"/>
        <v>151</v>
      </c>
    </row>
    <row r="181" ht="29.25" customHeight="1" spans="1:10">
      <c r="A181" s="261"/>
      <c r="B181" s="262"/>
      <c r="C181" s="227" t="s">
        <v>1105</v>
      </c>
      <c r="D181" s="267">
        <v>3</v>
      </c>
      <c r="E181" s="267">
        <v>2</v>
      </c>
      <c r="F181" s="267">
        <v>1</v>
      </c>
      <c r="G181" s="267">
        <v>4</v>
      </c>
      <c r="H181" s="267">
        <v>3</v>
      </c>
      <c r="I181" s="256">
        <f t="shared" si="5"/>
        <v>13</v>
      </c>
      <c r="J181" s="256">
        <f t="shared" si="6"/>
        <v>114</v>
      </c>
    </row>
    <row r="182" ht="29.25" customHeight="1" spans="1:10">
      <c r="A182" s="261"/>
      <c r="B182" s="262"/>
      <c r="C182" s="227" t="s">
        <v>544</v>
      </c>
      <c r="D182" s="267">
        <v>3</v>
      </c>
      <c r="E182" s="267">
        <v>3</v>
      </c>
      <c r="F182" s="267">
        <v>4</v>
      </c>
      <c r="G182" s="267">
        <v>4</v>
      </c>
      <c r="H182" s="267">
        <v>5</v>
      </c>
      <c r="I182" s="256">
        <f t="shared" si="5"/>
        <v>19</v>
      </c>
      <c r="J182" s="256">
        <f t="shared" si="6"/>
        <v>5</v>
      </c>
    </row>
    <row r="183" ht="29.25" customHeight="1" spans="1:10">
      <c r="A183" s="261"/>
      <c r="B183" s="262"/>
      <c r="C183" s="227" t="s">
        <v>1106</v>
      </c>
      <c r="D183" s="267">
        <v>3</v>
      </c>
      <c r="E183" s="267">
        <v>3</v>
      </c>
      <c r="F183" s="267">
        <v>1</v>
      </c>
      <c r="G183" s="267">
        <v>3</v>
      </c>
      <c r="H183" s="267">
        <v>4</v>
      </c>
      <c r="I183" s="256">
        <f t="shared" si="5"/>
        <v>14</v>
      </c>
      <c r="J183" s="256">
        <f t="shared" si="6"/>
        <v>85</v>
      </c>
    </row>
    <row r="184" ht="29.25" customHeight="1" spans="1:10">
      <c r="A184" s="261"/>
      <c r="B184" s="262"/>
      <c r="C184" s="227" t="s">
        <v>840</v>
      </c>
      <c r="D184" s="267">
        <v>3</v>
      </c>
      <c r="E184" s="267">
        <v>2</v>
      </c>
      <c r="F184" s="267">
        <v>1</v>
      </c>
      <c r="G184" s="267">
        <v>3</v>
      </c>
      <c r="H184" s="267">
        <v>3</v>
      </c>
      <c r="I184" s="256">
        <f t="shared" si="5"/>
        <v>12</v>
      </c>
      <c r="J184" s="256">
        <f t="shared" si="6"/>
        <v>151</v>
      </c>
    </row>
    <row r="185" ht="29.25" customHeight="1" spans="1:10">
      <c r="A185" s="261"/>
      <c r="B185" s="262"/>
      <c r="C185" s="227" t="s">
        <v>847</v>
      </c>
      <c r="D185" s="267">
        <v>3</v>
      </c>
      <c r="E185" s="267">
        <v>3</v>
      </c>
      <c r="F185" s="267">
        <v>1</v>
      </c>
      <c r="G185" s="267">
        <v>3</v>
      </c>
      <c r="H185" s="267">
        <v>4</v>
      </c>
      <c r="I185" s="256">
        <f t="shared" si="5"/>
        <v>14</v>
      </c>
      <c r="J185" s="256">
        <f t="shared" si="6"/>
        <v>85</v>
      </c>
    </row>
    <row r="186" ht="29.25" customHeight="1" spans="1:10">
      <c r="A186" s="261"/>
      <c r="B186" s="262"/>
      <c r="C186" s="227" t="s">
        <v>848</v>
      </c>
      <c r="D186" s="267">
        <v>3</v>
      </c>
      <c r="E186" s="267">
        <v>2</v>
      </c>
      <c r="F186" s="267">
        <v>1</v>
      </c>
      <c r="G186" s="267">
        <v>3</v>
      </c>
      <c r="H186" s="267">
        <v>3</v>
      </c>
      <c r="I186" s="256">
        <f t="shared" si="5"/>
        <v>12</v>
      </c>
      <c r="J186" s="256">
        <f t="shared" si="6"/>
        <v>151</v>
      </c>
    </row>
    <row r="187" ht="29.25" customHeight="1" spans="1:10">
      <c r="A187" s="261"/>
      <c r="B187" s="262"/>
      <c r="C187" s="227" t="s">
        <v>849</v>
      </c>
      <c r="D187" s="267">
        <v>3</v>
      </c>
      <c r="E187" s="267">
        <v>2</v>
      </c>
      <c r="F187" s="267">
        <v>1</v>
      </c>
      <c r="G187" s="267">
        <v>4</v>
      </c>
      <c r="H187" s="267">
        <v>3</v>
      </c>
      <c r="I187" s="256">
        <f t="shared" si="5"/>
        <v>13</v>
      </c>
      <c r="J187" s="256">
        <f t="shared" si="6"/>
        <v>114</v>
      </c>
    </row>
    <row r="188" ht="29.25" customHeight="1" spans="1:10">
      <c r="A188" s="261"/>
      <c r="B188" s="262"/>
      <c r="C188" s="227" t="s">
        <v>850</v>
      </c>
      <c r="D188" s="267">
        <v>4</v>
      </c>
      <c r="E188" s="267">
        <v>3</v>
      </c>
      <c r="F188" s="267">
        <v>1</v>
      </c>
      <c r="G188" s="267">
        <v>4</v>
      </c>
      <c r="H188" s="267">
        <v>4</v>
      </c>
      <c r="I188" s="256">
        <f t="shared" si="5"/>
        <v>16</v>
      </c>
      <c r="J188" s="256">
        <f t="shared" si="6"/>
        <v>37</v>
      </c>
    </row>
    <row r="189" ht="29.25" customHeight="1" spans="1:10">
      <c r="A189" s="261"/>
      <c r="B189" s="262"/>
      <c r="C189" s="227" t="s">
        <v>852</v>
      </c>
      <c r="D189" s="267">
        <v>3</v>
      </c>
      <c r="E189" s="267">
        <v>3</v>
      </c>
      <c r="F189" s="267">
        <v>1</v>
      </c>
      <c r="G189" s="267">
        <v>3</v>
      </c>
      <c r="H189" s="267">
        <v>4</v>
      </c>
      <c r="I189" s="256">
        <f t="shared" si="5"/>
        <v>14</v>
      </c>
      <c r="J189" s="256">
        <f t="shared" si="6"/>
        <v>85</v>
      </c>
    </row>
    <row r="190" ht="29.25" customHeight="1" spans="1:10">
      <c r="A190" s="261"/>
      <c r="B190" s="262"/>
      <c r="C190" s="227" t="s">
        <v>853</v>
      </c>
      <c r="D190" s="267">
        <v>3</v>
      </c>
      <c r="E190" s="267">
        <v>2</v>
      </c>
      <c r="F190" s="267">
        <v>1</v>
      </c>
      <c r="G190" s="267">
        <v>3</v>
      </c>
      <c r="H190" s="267">
        <v>3</v>
      </c>
      <c r="I190" s="256">
        <f t="shared" si="5"/>
        <v>12</v>
      </c>
      <c r="J190" s="256">
        <f t="shared" si="6"/>
        <v>151</v>
      </c>
    </row>
    <row r="191" ht="29.25" customHeight="1" spans="1:10">
      <c r="A191" s="261"/>
      <c r="B191" s="262"/>
      <c r="C191" s="227" t="s">
        <v>854</v>
      </c>
      <c r="D191" s="267">
        <v>3</v>
      </c>
      <c r="E191" s="267">
        <v>4</v>
      </c>
      <c r="F191" s="267">
        <v>3</v>
      </c>
      <c r="G191" s="267">
        <v>3</v>
      </c>
      <c r="H191" s="267">
        <v>4</v>
      </c>
      <c r="I191" s="256">
        <f t="shared" si="5"/>
        <v>17</v>
      </c>
      <c r="J191" s="256">
        <f t="shared" si="6"/>
        <v>29</v>
      </c>
    </row>
    <row r="192" ht="29.25" customHeight="1" spans="1:10">
      <c r="A192" s="261"/>
      <c r="B192" s="262"/>
      <c r="C192" s="227" t="s">
        <v>856</v>
      </c>
      <c r="D192" s="267">
        <v>4</v>
      </c>
      <c r="E192" s="267">
        <v>5</v>
      </c>
      <c r="F192" s="267">
        <v>1</v>
      </c>
      <c r="G192" s="267">
        <v>4</v>
      </c>
      <c r="H192" s="267">
        <v>5</v>
      </c>
      <c r="I192" s="256">
        <f t="shared" si="5"/>
        <v>19</v>
      </c>
      <c r="J192" s="256">
        <f t="shared" si="6"/>
        <v>5</v>
      </c>
    </row>
    <row r="193" ht="29.25" customHeight="1" spans="1:10">
      <c r="A193" s="261"/>
      <c r="B193" s="262"/>
      <c r="C193" s="227" t="s">
        <v>858</v>
      </c>
      <c r="D193" s="267">
        <v>3</v>
      </c>
      <c r="E193" s="267">
        <v>3</v>
      </c>
      <c r="F193" s="267">
        <v>4</v>
      </c>
      <c r="G193" s="267">
        <v>4</v>
      </c>
      <c r="H193" s="267">
        <v>5</v>
      </c>
      <c r="I193" s="256">
        <f t="shared" si="5"/>
        <v>19</v>
      </c>
      <c r="J193" s="256">
        <f t="shared" si="6"/>
        <v>5</v>
      </c>
    </row>
    <row r="194" ht="29.25" customHeight="1" spans="1:10">
      <c r="A194" s="261"/>
      <c r="B194" s="262"/>
      <c r="C194" s="227" t="s">
        <v>571</v>
      </c>
      <c r="D194" s="267">
        <v>5</v>
      </c>
      <c r="E194" s="267">
        <v>3</v>
      </c>
      <c r="F194" s="267">
        <v>1</v>
      </c>
      <c r="G194" s="267">
        <v>3</v>
      </c>
      <c r="H194" s="267">
        <v>4</v>
      </c>
      <c r="I194" s="256">
        <f t="shared" si="5"/>
        <v>16</v>
      </c>
      <c r="J194" s="256">
        <f t="shared" si="6"/>
        <v>37</v>
      </c>
    </row>
    <row r="195" ht="29.25" customHeight="1" spans="1:10">
      <c r="A195" s="261"/>
      <c r="B195" s="262"/>
      <c r="C195" s="227" t="s">
        <v>861</v>
      </c>
      <c r="D195" s="267">
        <v>4</v>
      </c>
      <c r="E195" s="267">
        <v>3</v>
      </c>
      <c r="F195" s="267">
        <v>3</v>
      </c>
      <c r="G195" s="267">
        <v>4</v>
      </c>
      <c r="H195" s="267">
        <v>5</v>
      </c>
      <c r="I195" s="256">
        <f t="shared" si="5"/>
        <v>19</v>
      </c>
      <c r="J195" s="256">
        <f t="shared" si="6"/>
        <v>5</v>
      </c>
    </row>
    <row r="196" ht="29.25" customHeight="1" spans="1:10">
      <c r="A196" s="261"/>
      <c r="B196" s="262"/>
      <c r="C196" s="227" t="s">
        <v>862</v>
      </c>
      <c r="D196" s="256">
        <v>5</v>
      </c>
      <c r="E196" s="256">
        <v>2</v>
      </c>
      <c r="F196" s="256">
        <v>1</v>
      </c>
      <c r="G196" s="256">
        <v>2</v>
      </c>
      <c r="H196" s="256">
        <v>3</v>
      </c>
      <c r="I196" s="256">
        <f t="shared" si="5"/>
        <v>13</v>
      </c>
      <c r="J196" s="256">
        <f t="shared" si="6"/>
        <v>114</v>
      </c>
    </row>
    <row r="197" ht="29.25" customHeight="1" spans="1:10">
      <c r="A197" s="261"/>
      <c r="B197" s="262"/>
      <c r="C197" s="227" t="s">
        <v>863</v>
      </c>
      <c r="D197" s="256">
        <v>4</v>
      </c>
      <c r="E197" s="256">
        <v>3</v>
      </c>
      <c r="F197" s="256">
        <v>2</v>
      </c>
      <c r="G197" s="256">
        <v>1</v>
      </c>
      <c r="H197" s="256">
        <v>2</v>
      </c>
      <c r="I197" s="256">
        <f t="shared" si="5"/>
        <v>12</v>
      </c>
      <c r="J197" s="256">
        <f t="shared" si="6"/>
        <v>151</v>
      </c>
    </row>
    <row r="198" ht="29.25" customHeight="1" spans="1:10">
      <c r="A198" s="261"/>
      <c r="B198" s="262"/>
      <c r="C198" s="227" t="s">
        <v>864</v>
      </c>
      <c r="D198" s="256">
        <v>4</v>
      </c>
      <c r="E198" s="256">
        <v>2</v>
      </c>
      <c r="F198" s="256">
        <v>3</v>
      </c>
      <c r="G198" s="256">
        <v>2</v>
      </c>
      <c r="H198" s="256">
        <v>1</v>
      </c>
      <c r="I198" s="256">
        <f t="shared" si="5"/>
        <v>12</v>
      </c>
      <c r="J198" s="256">
        <f t="shared" si="6"/>
        <v>151</v>
      </c>
    </row>
    <row r="199" ht="29.25" customHeight="1" spans="1:10">
      <c r="A199" s="261"/>
      <c r="B199" s="262"/>
      <c r="C199" s="227" t="s">
        <v>865</v>
      </c>
      <c r="D199" s="256">
        <v>3</v>
      </c>
      <c r="E199" s="256">
        <v>2</v>
      </c>
      <c r="F199" s="256">
        <v>3</v>
      </c>
      <c r="G199" s="256">
        <v>2</v>
      </c>
      <c r="H199" s="256">
        <v>3</v>
      </c>
      <c r="I199" s="256">
        <f t="shared" si="5"/>
        <v>13</v>
      </c>
      <c r="J199" s="256">
        <f t="shared" si="6"/>
        <v>114</v>
      </c>
    </row>
    <row r="200" ht="29.25" customHeight="1" spans="1:10">
      <c r="A200" s="261"/>
      <c r="B200" s="262"/>
      <c r="C200" s="227" t="s">
        <v>866</v>
      </c>
      <c r="D200" s="267">
        <v>3</v>
      </c>
      <c r="E200" s="267">
        <v>2</v>
      </c>
      <c r="F200" s="267">
        <v>1</v>
      </c>
      <c r="G200" s="267">
        <v>4</v>
      </c>
      <c r="H200" s="267">
        <v>3</v>
      </c>
      <c r="I200" s="256">
        <f t="shared" si="5"/>
        <v>13</v>
      </c>
      <c r="J200" s="256">
        <f t="shared" si="6"/>
        <v>114</v>
      </c>
    </row>
    <row r="201" ht="29.25" customHeight="1" spans="1:10">
      <c r="A201" s="261"/>
      <c r="B201" s="262"/>
      <c r="C201" s="227" t="s">
        <v>867</v>
      </c>
      <c r="D201" s="267">
        <v>4</v>
      </c>
      <c r="E201" s="267">
        <v>3</v>
      </c>
      <c r="F201" s="267">
        <v>1</v>
      </c>
      <c r="G201" s="267">
        <v>4</v>
      </c>
      <c r="H201" s="267">
        <v>4</v>
      </c>
      <c r="I201" s="256">
        <f t="shared" si="5"/>
        <v>16</v>
      </c>
      <c r="J201" s="256">
        <f t="shared" si="6"/>
        <v>37</v>
      </c>
    </row>
    <row r="202" ht="29.25" customHeight="1" spans="1:10">
      <c r="A202" s="261"/>
      <c r="B202" s="262"/>
      <c r="C202" s="227" t="s">
        <v>868</v>
      </c>
      <c r="D202" s="267">
        <v>3</v>
      </c>
      <c r="E202" s="267">
        <v>3</v>
      </c>
      <c r="F202" s="267">
        <v>1</v>
      </c>
      <c r="G202" s="267">
        <v>3</v>
      </c>
      <c r="H202" s="267">
        <v>4</v>
      </c>
      <c r="I202" s="256">
        <f t="shared" si="5"/>
        <v>14</v>
      </c>
      <c r="J202" s="256">
        <f t="shared" si="6"/>
        <v>85</v>
      </c>
    </row>
    <row r="203" ht="29.25" customHeight="1" spans="1:10">
      <c r="A203" s="261"/>
      <c r="B203" s="262"/>
      <c r="C203" s="227" t="s">
        <v>869</v>
      </c>
      <c r="D203" s="267">
        <v>3</v>
      </c>
      <c r="E203" s="267">
        <v>2</v>
      </c>
      <c r="F203" s="267">
        <v>1</v>
      </c>
      <c r="G203" s="267">
        <v>3</v>
      </c>
      <c r="H203" s="267">
        <v>3</v>
      </c>
      <c r="I203" s="256">
        <f t="shared" si="5"/>
        <v>12</v>
      </c>
      <c r="J203" s="256">
        <f t="shared" si="6"/>
        <v>151</v>
      </c>
    </row>
    <row r="204" ht="29.25" customHeight="1" spans="1:10">
      <c r="A204" s="261"/>
      <c r="B204" s="262"/>
      <c r="C204" s="227" t="s">
        <v>871</v>
      </c>
      <c r="D204" s="267">
        <v>3</v>
      </c>
      <c r="E204" s="267">
        <v>4</v>
      </c>
      <c r="F204" s="267">
        <v>3</v>
      </c>
      <c r="G204" s="267">
        <v>3</v>
      </c>
      <c r="H204" s="267">
        <v>4</v>
      </c>
      <c r="I204" s="256">
        <f t="shared" si="5"/>
        <v>17</v>
      </c>
      <c r="J204" s="256">
        <f t="shared" si="6"/>
        <v>29</v>
      </c>
    </row>
    <row r="205" ht="29.25" customHeight="1" spans="1:10">
      <c r="A205" s="268">
        <v>3</v>
      </c>
      <c r="B205" s="252" t="s">
        <v>1041</v>
      </c>
      <c r="C205" s="253" t="s">
        <v>1107</v>
      </c>
      <c r="D205" s="267">
        <v>4</v>
      </c>
      <c r="E205" s="267">
        <v>5</v>
      </c>
      <c r="F205" s="267">
        <v>1</v>
      </c>
      <c r="G205" s="267">
        <v>4</v>
      </c>
      <c r="H205" s="267">
        <v>5</v>
      </c>
      <c r="I205" s="256">
        <f t="shared" si="5"/>
        <v>19</v>
      </c>
      <c r="J205" s="256">
        <f t="shared" si="6"/>
        <v>5</v>
      </c>
    </row>
    <row r="206" ht="29.25" customHeight="1" spans="1:10">
      <c r="A206" s="269"/>
      <c r="B206" s="255"/>
      <c r="C206" s="129" t="s">
        <v>1108</v>
      </c>
      <c r="D206" s="267">
        <v>3</v>
      </c>
      <c r="E206" s="267">
        <v>3</v>
      </c>
      <c r="F206" s="267">
        <v>4</v>
      </c>
      <c r="G206" s="267">
        <v>4</v>
      </c>
      <c r="H206" s="267">
        <v>5</v>
      </c>
      <c r="I206" s="256">
        <f t="shared" si="5"/>
        <v>19</v>
      </c>
      <c r="J206" s="256">
        <f t="shared" si="6"/>
        <v>5</v>
      </c>
    </row>
    <row r="207" ht="29.25" customHeight="1" spans="1:10">
      <c r="A207" s="269"/>
      <c r="B207" s="255"/>
      <c r="C207" s="129" t="s">
        <v>1109</v>
      </c>
      <c r="D207" s="256">
        <v>3</v>
      </c>
      <c r="E207" s="256">
        <v>3</v>
      </c>
      <c r="F207" s="256">
        <v>1</v>
      </c>
      <c r="G207" s="256">
        <v>3</v>
      </c>
      <c r="H207" s="256">
        <v>4</v>
      </c>
      <c r="I207" s="256">
        <f t="shared" si="5"/>
        <v>14</v>
      </c>
      <c r="J207" s="256">
        <f t="shared" si="6"/>
        <v>85</v>
      </c>
    </row>
    <row r="208" ht="29.25" customHeight="1" spans="1:10">
      <c r="A208" s="269"/>
      <c r="B208" s="255"/>
      <c r="C208" s="15" t="s">
        <v>1110</v>
      </c>
      <c r="D208" s="256">
        <v>3</v>
      </c>
      <c r="E208" s="256">
        <v>4</v>
      </c>
      <c r="F208" s="256">
        <v>1</v>
      </c>
      <c r="G208" s="256">
        <v>3</v>
      </c>
      <c r="H208" s="256">
        <v>3</v>
      </c>
      <c r="I208" s="256">
        <f t="shared" si="5"/>
        <v>14</v>
      </c>
      <c r="J208" s="256">
        <f t="shared" si="6"/>
        <v>85</v>
      </c>
    </row>
    <row r="209" ht="29.25" customHeight="1" spans="1:10">
      <c r="A209" s="269"/>
      <c r="B209" s="255"/>
      <c r="C209" s="15" t="s">
        <v>591</v>
      </c>
      <c r="D209" s="267">
        <v>3</v>
      </c>
      <c r="E209" s="267">
        <v>3</v>
      </c>
      <c r="F209" s="267">
        <v>1</v>
      </c>
      <c r="G209" s="267">
        <v>3</v>
      </c>
      <c r="H209" s="267">
        <v>4</v>
      </c>
      <c r="I209" s="256">
        <f t="shared" si="5"/>
        <v>14</v>
      </c>
      <c r="J209" s="256">
        <f t="shared" si="6"/>
        <v>85</v>
      </c>
    </row>
    <row r="210" ht="29.25" customHeight="1" spans="1:10">
      <c r="A210" s="269"/>
      <c r="B210" s="255"/>
      <c r="C210" s="253" t="s">
        <v>1111</v>
      </c>
      <c r="D210" s="267">
        <v>3</v>
      </c>
      <c r="E210" s="267">
        <v>2</v>
      </c>
      <c r="F210" s="267">
        <v>1</v>
      </c>
      <c r="G210" s="267">
        <v>3</v>
      </c>
      <c r="H210" s="267">
        <v>3</v>
      </c>
      <c r="I210" s="256">
        <f t="shared" si="5"/>
        <v>12</v>
      </c>
      <c r="J210" s="256">
        <f t="shared" si="6"/>
        <v>151</v>
      </c>
    </row>
    <row r="211" ht="29.25" customHeight="1" spans="1:10">
      <c r="A211" s="269"/>
      <c r="B211" s="255"/>
      <c r="C211" s="253" t="s">
        <v>1112</v>
      </c>
      <c r="D211" s="267">
        <v>3</v>
      </c>
      <c r="E211" s="267">
        <v>2</v>
      </c>
      <c r="F211" s="267">
        <v>1</v>
      </c>
      <c r="G211" s="267">
        <v>4</v>
      </c>
      <c r="H211" s="267">
        <v>3</v>
      </c>
      <c r="I211" s="256">
        <f t="shared" si="5"/>
        <v>13</v>
      </c>
      <c r="J211" s="256">
        <f t="shared" si="6"/>
        <v>114</v>
      </c>
    </row>
    <row r="212" ht="29.25" customHeight="1" spans="1:10">
      <c r="A212" s="269"/>
      <c r="B212" s="255"/>
      <c r="C212" s="129" t="s">
        <v>596</v>
      </c>
      <c r="D212" s="267">
        <v>4</v>
      </c>
      <c r="E212" s="267">
        <v>3</v>
      </c>
      <c r="F212" s="267">
        <v>1</v>
      </c>
      <c r="G212" s="267">
        <v>4</v>
      </c>
      <c r="H212" s="267">
        <v>4</v>
      </c>
      <c r="I212" s="256">
        <f t="shared" si="5"/>
        <v>16</v>
      </c>
      <c r="J212" s="256">
        <f t="shared" si="6"/>
        <v>37</v>
      </c>
    </row>
    <row r="213" ht="29.25" customHeight="1" spans="1:10">
      <c r="A213" s="269"/>
      <c r="B213" s="255"/>
      <c r="C213" s="15" t="s">
        <v>1113</v>
      </c>
      <c r="D213" s="267">
        <v>3</v>
      </c>
      <c r="E213" s="267">
        <v>3</v>
      </c>
      <c r="F213" s="267">
        <v>1</v>
      </c>
      <c r="G213" s="267">
        <v>4</v>
      </c>
      <c r="H213" s="267">
        <v>4</v>
      </c>
      <c r="I213" s="256">
        <f t="shared" si="5"/>
        <v>15</v>
      </c>
      <c r="J213" s="256">
        <f t="shared" si="6"/>
        <v>69</v>
      </c>
    </row>
    <row r="214" ht="29.25" customHeight="1" spans="1:10">
      <c r="A214" s="269"/>
      <c r="B214" s="255"/>
      <c r="C214" s="15" t="s">
        <v>1114</v>
      </c>
      <c r="D214" s="267">
        <v>5</v>
      </c>
      <c r="E214" s="267">
        <v>4</v>
      </c>
      <c r="F214" s="267">
        <v>1</v>
      </c>
      <c r="G214" s="267">
        <v>4</v>
      </c>
      <c r="H214" s="267">
        <v>4</v>
      </c>
      <c r="I214" s="256">
        <f t="shared" si="5"/>
        <v>18</v>
      </c>
      <c r="J214" s="256">
        <f t="shared" si="6"/>
        <v>18</v>
      </c>
    </row>
    <row r="215" ht="29.25" customHeight="1" spans="1:10">
      <c r="A215" s="269"/>
      <c r="B215" s="255"/>
      <c r="C215" s="15" t="s">
        <v>1115</v>
      </c>
      <c r="D215" s="267">
        <v>4</v>
      </c>
      <c r="E215" s="267">
        <v>3</v>
      </c>
      <c r="F215" s="267">
        <v>1</v>
      </c>
      <c r="G215" s="267">
        <v>4</v>
      </c>
      <c r="H215" s="267">
        <v>4</v>
      </c>
      <c r="I215" s="256">
        <f t="shared" si="5"/>
        <v>16</v>
      </c>
      <c r="J215" s="256">
        <f t="shared" si="6"/>
        <v>37</v>
      </c>
    </row>
    <row r="216" ht="29.25" customHeight="1" spans="1:10">
      <c r="A216" s="269"/>
      <c r="B216" s="255"/>
      <c r="C216" s="15" t="s">
        <v>1116</v>
      </c>
      <c r="D216" s="267">
        <v>4</v>
      </c>
      <c r="E216" s="267">
        <v>3</v>
      </c>
      <c r="F216" s="267">
        <v>1</v>
      </c>
      <c r="G216" s="267">
        <v>4</v>
      </c>
      <c r="H216" s="267">
        <v>4</v>
      </c>
      <c r="I216" s="256">
        <f t="shared" ref="I216:I226" si="7">SUM(D216:H216)</f>
        <v>16</v>
      </c>
      <c r="J216" s="256">
        <f t="shared" ref="J216:J226" si="8">RANK(I216,$I$23:$I$226,0)</f>
        <v>37</v>
      </c>
    </row>
    <row r="217" ht="29.25" customHeight="1" spans="1:10">
      <c r="A217" s="261">
        <v>4</v>
      </c>
      <c r="B217" s="262" t="s">
        <v>1056</v>
      </c>
      <c r="C217" s="15" t="s">
        <v>1117</v>
      </c>
      <c r="D217" s="267">
        <v>3</v>
      </c>
      <c r="E217" s="267">
        <v>3</v>
      </c>
      <c r="F217" s="267">
        <v>1</v>
      </c>
      <c r="G217" s="267">
        <v>3</v>
      </c>
      <c r="H217" s="267">
        <v>4</v>
      </c>
      <c r="I217" s="256">
        <f t="shared" si="7"/>
        <v>14</v>
      </c>
      <c r="J217" s="256">
        <f t="shared" si="8"/>
        <v>85</v>
      </c>
    </row>
    <row r="218" ht="29.25" customHeight="1" spans="1:10">
      <c r="A218" s="261"/>
      <c r="B218" s="262"/>
      <c r="C218" s="15" t="s">
        <v>1118</v>
      </c>
      <c r="D218" s="267">
        <v>3</v>
      </c>
      <c r="E218" s="267">
        <v>2</v>
      </c>
      <c r="F218" s="267">
        <v>1</v>
      </c>
      <c r="G218" s="267">
        <v>3</v>
      </c>
      <c r="H218" s="267">
        <v>3</v>
      </c>
      <c r="I218" s="256">
        <f t="shared" si="7"/>
        <v>12</v>
      </c>
      <c r="J218" s="256">
        <f t="shared" si="8"/>
        <v>151</v>
      </c>
    </row>
    <row r="219" ht="29.25" customHeight="1" spans="1:10">
      <c r="A219" s="261"/>
      <c r="B219" s="262"/>
      <c r="C219" s="15" t="s">
        <v>1119</v>
      </c>
      <c r="D219" s="267">
        <v>3</v>
      </c>
      <c r="E219" s="267">
        <v>2</v>
      </c>
      <c r="F219" s="267">
        <v>1</v>
      </c>
      <c r="G219" s="267">
        <v>4</v>
      </c>
      <c r="H219" s="267">
        <v>3</v>
      </c>
      <c r="I219" s="256">
        <f t="shared" si="7"/>
        <v>13</v>
      </c>
      <c r="J219" s="256">
        <f t="shared" si="8"/>
        <v>114</v>
      </c>
    </row>
    <row r="220" ht="29.25" customHeight="1" spans="1:10">
      <c r="A220" s="261"/>
      <c r="B220" s="262"/>
      <c r="C220" s="15" t="s">
        <v>1120</v>
      </c>
      <c r="D220" s="256">
        <v>5</v>
      </c>
      <c r="E220" s="256">
        <v>3</v>
      </c>
      <c r="F220" s="256">
        <v>1</v>
      </c>
      <c r="G220" s="256">
        <v>3</v>
      </c>
      <c r="H220" s="256">
        <v>5</v>
      </c>
      <c r="I220" s="256">
        <f t="shared" si="7"/>
        <v>17</v>
      </c>
      <c r="J220" s="256">
        <f t="shared" si="8"/>
        <v>29</v>
      </c>
    </row>
    <row r="221" ht="29.25" customHeight="1" spans="1:10">
      <c r="A221" s="261"/>
      <c r="B221" s="262"/>
      <c r="C221" s="15" t="s">
        <v>1121</v>
      </c>
      <c r="D221" s="256">
        <v>3</v>
      </c>
      <c r="E221" s="256">
        <v>2</v>
      </c>
      <c r="F221" s="256">
        <v>1</v>
      </c>
      <c r="G221" s="256">
        <v>2</v>
      </c>
      <c r="H221" s="256">
        <v>2</v>
      </c>
      <c r="I221" s="256">
        <f t="shared" si="7"/>
        <v>10</v>
      </c>
      <c r="J221" s="256">
        <f t="shared" si="8"/>
        <v>193</v>
      </c>
    </row>
    <row r="222" ht="29.25" customHeight="1" spans="1:10">
      <c r="A222" s="261"/>
      <c r="B222" s="262"/>
      <c r="C222" s="15" t="s">
        <v>1122</v>
      </c>
      <c r="D222" s="267">
        <v>3</v>
      </c>
      <c r="E222" s="267">
        <v>3</v>
      </c>
      <c r="F222" s="267">
        <v>1</v>
      </c>
      <c r="G222" s="267">
        <v>4</v>
      </c>
      <c r="H222" s="267">
        <v>4</v>
      </c>
      <c r="I222" s="256">
        <f t="shared" si="7"/>
        <v>15</v>
      </c>
      <c r="J222" s="256">
        <f t="shared" si="8"/>
        <v>69</v>
      </c>
    </row>
    <row r="223" ht="29.25" customHeight="1" spans="1:10">
      <c r="A223" s="261"/>
      <c r="B223" s="262"/>
      <c r="C223" s="15" t="s">
        <v>1123</v>
      </c>
      <c r="D223" s="267">
        <v>5</v>
      </c>
      <c r="E223" s="267">
        <v>4</v>
      </c>
      <c r="F223" s="267">
        <v>1</v>
      </c>
      <c r="G223" s="267">
        <v>4</v>
      </c>
      <c r="H223" s="267">
        <v>4</v>
      </c>
      <c r="I223" s="256">
        <f t="shared" si="7"/>
        <v>18</v>
      </c>
      <c r="J223" s="256">
        <f t="shared" si="8"/>
        <v>18</v>
      </c>
    </row>
    <row r="224" ht="29.25" customHeight="1" spans="1:10">
      <c r="A224" s="261"/>
      <c r="B224" s="262"/>
      <c r="C224" s="15" t="s">
        <v>1124</v>
      </c>
      <c r="D224" s="267">
        <v>4</v>
      </c>
      <c r="E224" s="267">
        <v>3</v>
      </c>
      <c r="F224" s="267">
        <v>1</v>
      </c>
      <c r="G224" s="267">
        <v>4</v>
      </c>
      <c r="H224" s="267">
        <v>4</v>
      </c>
      <c r="I224" s="256">
        <f t="shared" si="7"/>
        <v>16</v>
      </c>
      <c r="J224" s="256">
        <f t="shared" si="8"/>
        <v>37</v>
      </c>
    </row>
    <row r="225" ht="29.25" customHeight="1" spans="1:10">
      <c r="A225" s="261"/>
      <c r="B225" s="262"/>
      <c r="C225" s="15" t="s">
        <v>1125</v>
      </c>
      <c r="D225" s="267">
        <v>4</v>
      </c>
      <c r="E225" s="267">
        <v>3</v>
      </c>
      <c r="F225" s="267">
        <v>1</v>
      </c>
      <c r="G225" s="267">
        <v>4</v>
      </c>
      <c r="H225" s="267">
        <v>4</v>
      </c>
      <c r="I225" s="256">
        <f t="shared" si="7"/>
        <v>16</v>
      </c>
      <c r="J225" s="256">
        <f t="shared" si="8"/>
        <v>37</v>
      </c>
    </row>
    <row r="226" ht="29.25" customHeight="1" spans="1:10">
      <c r="A226" s="261"/>
      <c r="B226" s="262"/>
      <c r="C226" s="15" t="s">
        <v>1126</v>
      </c>
      <c r="D226" s="267">
        <v>3</v>
      </c>
      <c r="E226" s="267">
        <v>3</v>
      </c>
      <c r="F226" s="267">
        <v>1</v>
      </c>
      <c r="G226" s="267">
        <v>3</v>
      </c>
      <c r="H226" s="267">
        <v>4</v>
      </c>
      <c r="I226" s="256">
        <f t="shared" si="7"/>
        <v>14</v>
      </c>
      <c r="J226" s="256">
        <f t="shared" si="8"/>
        <v>85</v>
      </c>
    </row>
  </sheetData>
  <mergeCells count="9">
    <mergeCell ref="A3:J3"/>
    <mergeCell ref="A7:A21"/>
    <mergeCell ref="A23:A204"/>
    <mergeCell ref="A205:A216"/>
    <mergeCell ref="A217:A226"/>
    <mergeCell ref="B7:B21"/>
    <mergeCell ref="B23:B204"/>
    <mergeCell ref="B205:B216"/>
    <mergeCell ref="B217:B226"/>
  </mergeCells>
  <pageMargins left="0.31496062992126" right="0.31496062992126" top="0.748031496062992" bottom="0.748031496062992" header="0.31496062992126" footer="0.31496062992126"/>
  <pageSetup paperSize="256" scale="60" orientation="landscape"/>
  <headerFooter differentFirst="1">
    <oddFooter>&amp;C-39-</oddFooter>
  </headerFooter>
  <rowBreaks count="2" manualBreakCount="2">
    <brk id="21" max="16383" man="1"/>
    <brk id="177" max="9" man="1"/>
  </rowBreak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6"/>
  <sheetViews>
    <sheetView view="pageBreakPreview" zoomScale="51" zoomScaleNormal="80" topLeftCell="B1" workbookViewId="0">
      <selection activeCell="C9" sqref="C9"/>
    </sheetView>
  </sheetViews>
  <sheetFormatPr defaultColWidth="9" defaultRowHeight="14.5"/>
  <cols>
    <col min="1" max="1" width="4.54545454545455" style="233" customWidth="1"/>
    <col min="2" max="2" width="22.1818181818182" customWidth="1"/>
    <col min="3" max="3" width="104.545454545455" customWidth="1"/>
    <col min="4" max="5" width="14.7272727272727" customWidth="1"/>
    <col min="6" max="8" width="13.7272727272727" customWidth="1"/>
    <col min="9" max="9" width="16.8181818181818" customWidth="1"/>
    <col min="10" max="10" width="13.7272727272727" customWidth="1"/>
    <col min="11" max="11" width="11.4545454545455" customWidth="1"/>
    <col min="12" max="12" width="12.7272727272727" customWidth="1"/>
  </cols>
  <sheetData>
    <row r="1" spans="1:12">
      <c r="A1" s="234" t="s">
        <v>1127</v>
      </c>
      <c r="B1" s="234"/>
      <c r="C1" s="234"/>
      <c r="D1" s="234"/>
      <c r="E1" s="234"/>
      <c r="F1" s="234"/>
      <c r="G1" s="234"/>
      <c r="H1" s="234"/>
      <c r="I1" s="234"/>
      <c r="J1" s="234"/>
      <c r="K1" s="234"/>
      <c r="L1" s="234"/>
    </row>
    <row r="2" spans="1:12">
      <c r="A2" s="235" t="s">
        <v>1128</v>
      </c>
      <c r="B2" s="235"/>
      <c r="C2" s="235"/>
      <c r="D2" s="235"/>
      <c r="E2" s="235"/>
      <c r="F2" s="235"/>
      <c r="G2" s="235"/>
      <c r="H2" s="235"/>
      <c r="I2" s="235"/>
      <c r="J2" s="235"/>
      <c r="K2" s="235"/>
      <c r="L2" s="235"/>
    </row>
    <row r="3" ht="56" spans="1:12">
      <c r="A3" s="205" t="s">
        <v>81</v>
      </c>
      <c r="B3" s="205" t="s">
        <v>82</v>
      </c>
      <c r="C3" s="205" t="s">
        <v>1129</v>
      </c>
      <c r="D3" s="205" t="s">
        <v>1130</v>
      </c>
      <c r="E3" s="205" t="s">
        <v>1131</v>
      </c>
      <c r="F3" s="205" t="s">
        <v>1132</v>
      </c>
      <c r="G3" s="205" t="s">
        <v>1133</v>
      </c>
      <c r="H3" s="205" t="s">
        <v>1134</v>
      </c>
      <c r="I3" s="205" t="s">
        <v>1135</v>
      </c>
      <c r="J3" s="205" t="s">
        <v>1136</v>
      </c>
      <c r="K3" s="205" t="s">
        <v>1137</v>
      </c>
      <c r="L3" s="205" t="s">
        <v>1138</v>
      </c>
    </row>
    <row r="4" spans="1:12">
      <c r="A4" s="205">
        <v>1</v>
      </c>
      <c r="B4" s="205">
        <v>2</v>
      </c>
      <c r="C4" s="205">
        <v>3</v>
      </c>
      <c r="D4" s="205">
        <v>4</v>
      </c>
      <c r="E4" s="205">
        <v>5</v>
      </c>
      <c r="F4" s="205">
        <v>6</v>
      </c>
      <c r="G4" s="205">
        <v>7</v>
      </c>
      <c r="H4" s="205">
        <v>8</v>
      </c>
      <c r="I4" s="205">
        <v>9</v>
      </c>
      <c r="J4" s="205">
        <v>10</v>
      </c>
      <c r="K4" s="205">
        <v>11</v>
      </c>
      <c r="L4" s="205">
        <v>12</v>
      </c>
    </row>
    <row r="5" ht="22" customHeight="1" spans="1:12">
      <c r="A5" s="206">
        <v>1</v>
      </c>
      <c r="B5" s="209" t="s">
        <v>983</v>
      </c>
      <c r="C5" s="208" t="s">
        <v>1139</v>
      </c>
      <c r="D5" s="236">
        <v>3</v>
      </c>
      <c r="E5" s="236">
        <v>3</v>
      </c>
      <c r="F5" s="236">
        <v>3</v>
      </c>
      <c r="G5" s="236">
        <v>3</v>
      </c>
      <c r="H5" s="236">
        <v>3</v>
      </c>
      <c r="I5" s="236">
        <v>1</v>
      </c>
      <c r="J5" s="236">
        <v>2</v>
      </c>
      <c r="K5" s="236">
        <f>SUM(D5:J5)</f>
        <v>18</v>
      </c>
      <c r="L5" s="236">
        <f>RANK(K5,$K$5:$K$17)</f>
        <v>1</v>
      </c>
    </row>
    <row r="6" ht="22" customHeight="1" spans="1:12">
      <c r="A6" s="210"/>
      <c r="B6" s="213"/>
      <c r="C6" s="208" t="s">
        <v>1140</v>
      </c>
      <c r="D6" s="236">
        <v>3</v>
      </c>
      <c r="E6" s="236">
        <v>3</v>
      </c>
      <c r="F6" s="236">
        <v>3</v>
      </c>
      <c r="G6" s="236">
        <v>3</v>
      </c>
      <c r="H6" s="236">
        <v>3</v>
      </c>
      <c r="I6" s="236">
        <v>1</v>
      </c>
      <c r="J6" s="236">
        <v>2</v>
      </c>
      <c r="K6" s="236">
        <f t="shared" ref="K6:K8" si="0">SUM(D6:J6)</f>
        <v>18</v>
      </c>
      <c r="L6" s="236">
        <f t="shared" ref="L6:L17" si="1">RANK(K6,$K$5:$K$17)</f>
        <v>1</v>
      </c>
    </row>
    <row r="7" ht="22" customHeight="1" spans="1:12">
      <c r="A7" s="210"/>
      <c r="B7" s="213"/>
      <c r="C7" s="218" t="s">
        <v>1141</v>
      </c>
      <c r="D7" s="236">
        <v>3</v>
      </c>
      <c r="E7" s="236">
        <v>3</v>
      </c>
      <c r="F7" s="236">
        <v>3</v>
      </c>
      <c r="G7" s="236">
        <v>3</v>
      </c>
      <c r="H7" s="236">
        <v>3</v>
      </c>
      <c r="I7" s="236">
        <v>1</v>
      </c>
      <c r="J7" s="236">
        <v>1</v>
      </c>
      <c r="K7" s="236">
        <f t="shared" si="0"/>
        <v>17</v>
      </c>
      <c r="L7" s="236">
        <f t="shared" si="1"/>
        <v>8</v>
      </c>
    </row>
    <row r="8" ht="22" customHeight="1" spans="1:12">
      <c r="A8" s="210"/>
      <c r="B8" s="213"/>
      <c r="C8" s="218" t="s">
        <v>1142</v>
      </c>
      <c r="D8" s="236">
        <v>3</v>
      </c>
      <c r="E8" s="236">
        <v>3</v>
      </c>
      <c r="F8" s="236">
        <v>3</v>
      </c>
      <c r="G8" s="236">
        <v>3</v>
      </c>
      <c r="H8" s="236">
        <v>3</v>
      </c>
      <c r="I8" s="236">
        <v>1</v>
      </c>
      <c r="J8" s="236">
        <v>2</v>
      </c>
      <c r="K8" s="236">
        <f t="shared" si="0"/>
        <v>18</v>
      </c>
      <c r="L8" s="236">
        <f t="shared" si="1"/>
        <v>1</v>
      </c>
    </row>
    <row r="9" ht="22" customHeight="1" spans="1:12">
      <c r="A9" s="210"/>
      <c r="B9" s="213"/>
      <c r="C9" s="218" t="s">
        <v>1143</v>
      </c>
      <c r="D9" s="236">
        <v>2</v>
      </c>
      <c r="E9" s="236">
        <v>3</v>
      </c>
      <c r="F9" s="236">
        <v>3</v>
      </c>
      <c r="G9" s="236">
        <v>3</v>
      </c>
      <c r="H9" s="236">
        <v>3</v>
      </c>
      <c r="I9" s="236">
        <v>1</v>
      </c>
      <c r="J9" s="236">
        <v>2</v>
      </c>
      <c r="K9" s="236">
        <f t="shared" ref="K9:K70" si="2">SUM(D9:J9)</f>
        <v>17</v>
      </c>
      <c r="L9" s="236">
        <f t="shared" si="1"/>
        <v>8</v>
      </c>
    </row>
    <row r="10" ht="22" customHeight="1" spans="1:12">
      <c r="A10" s="210"/>
      <c r="B10" s="213"/>
      <c r="C10" s="218" t="s">
        <v>1144</v>
      </c>
      <c r="D10" s="236">
        <v>2</v>
      </c>
      <c r="E10" s="236">
        <v>2</v>
      </c>
      <c r="F10" s="236">
        <v>3</v>
      </c>
      <c r="G10" s="236">
        <v>3</v>
      </c>
      <c r="H10" s="236">
        <v>2</v>
      </c>
      <c r="I10" s="236">
        <v>1</v>
      </c>
      <c r="J10" s="236">
        <v>2</v>
      </c>
      <c r="K10" s="236">
        <f t="shared" si="2"/>
        <v>15</v>
      </c>
      <c r="L10" s="236">
        <f t="shared" si="1"/>
        <v>13</v>
      </c>
    </row>
    <row r="11" ht="22" customHeight="1" spans="1:12">
      <c r="A11" s="210"/>
      <c r="B11" s="213"/>
      <c r="C11" s="218" t="s">
        <v>1145</v>
      </c>
      <c r="D11" s="236">
        <v>3</v>
      </c>
      <c r="E11" s="236">
        <v>3</v>
      </c>
      <c r="F11" s="236">
        <v>3</v>
      </c>
      <c r="G11" s="236">
        <v>3</v>
      </c>
      <c r="H11" s="236">
        <v>3</v>
      </c>
      <c r="I11" s="236">
        <v>1</v>
      </c>
      <c r="J11" s="236">
        <v>2</v>
      </c>
      <c r="K11" s="236">
        <f t="shared" si="2"/>
        <v>18</v>
      </c>
      <c r="L11" s="236">
        <f t="shared" si="1"/>
        <v>1</v>
      </c>
    </row>
    <row r="12" ht="22" customHeight="1" spans="1:12">
      <c r="A12" s="210"/>
      <c r="B12" s="213"/>
      <c r="C12" s="218" t="s">
        <v>1146</v>
      </c>
      <c r="D12" s="236">
        <v>3</v>
      </c>
      <c r="E12" s="236">
        <v>3</v>
      </c>
      <c r="F12" s="236">
        <v>3</v>
      </c>
      <c r="G12" s="236">
        <v>3</v>
      </c>
      <c r="H12" s="236">
        <v>3</v>
      </c>
      <c r="I12" s="236">
        <v>1</v>
      </c>
      <c r="J12" s="236">
        <v>2</v>
      </c>
      <c r="K12" s="236">
        <f t="shared" si="2"/>
        <v>18</v>
      </c>
      <c r="L12" s="236">
        <f t="shared" si="1"/>
        <v>1</v>
      </c>
    </row>
    <row r="13" ht="22" customHeight="1" spans="1:12">
      <c r="A13" s="210"/>
      <c r="B13" s="213"/>
      <c r="C13" s="218" t="s">
        <v>1147</v>
      </c>
      <c r="D13" s="236">
        <v>3</v>
      </c>
      <c r="E13" s="236">
        <v>3</v>
      </c>
      <c r="F13" s="236">
        <v>3</v>
      </c>
      <c r="G13" s="236">
        <v>3</v>
      </c>
      <c r="H13" s="236">
        <v>3</v>
      </c>
      <c r="I13" s="236">
        <v>1</v>
      </c>
      <c r="J13" s="236">
        <v>1</v>
      </c>
      <c r="K13" s="236">
        <f t="shared" si="2"/>
        <v>17</v>
      </c>
      <c r="L13" s="236">
        <f t="shared" si="1"/>
        <v>8</v>
      </c>
    </row>
    <row r="14" ht="22" customHeight="1" spans="1:12">
      <c r="A14" s="210"/>
      <c r="B14" s="213"/>
      <c r="C14" s="218" t="s">
        <v>1148</v>
      </c>
      <c r="D14" s="236">
        <v>3</v>
      </c>
      <c r="E14" s="236">
        <v>3</v>
      </c>
      <c r="F14" s="236">
        <v>3</v>
      </c>
      <c r="G14" s="236">
        <v>3</v>
      </c>
      <c r="H14" s="236">
        <v>3</v>
      </c>
      <c r="I14" s="236">
        <v>1</v>
      </c>
      <c r="J14" s="236">
        <v>2</v>
      </c>
      <c r="K14" s="236">
        <f t="shared" si="2"/>
        <v>18</v>
      </c>
      <c r="L14" s="236">
        <f t="shared" si="1"/>
        <v>1</v>
      </c>
    </row>
    <row r="15" ht="22" customHeight="1" spans="1:12">
      <c r="A15" s="210"/>
      <c r="B15" s="213"/>
      <c r="C15" s="218" t="s">
        <v>1149</v>
      </c>
      <c r="D15" s="236">
        <v>3</v>
      </c>
      <c r="E15" s="236">
        <v>3</v>
      </c>
      <c r="F15" s="236">
        <v>3</v>
      </c>
      <c r="G15" s="236">
        <v>3</v>
      </c>
      <c r="H15" s="236">
        <v>3</v>
      </c>
      <c r="I15" s="236">
        <v>1</v>
      </c>
      <c r="J15" s="236">
        <v>2</v>
      </c>
      <c r="K15" s="236">
        <f t="shared" si="2"/>
        <v>18</v>
      </c>
      <c r="L15" s="236">
        <f t="shared" si="1"/>
        <v>1</v>
      </c>
    </row>
    <row r="16" ht="22" customHeight="1" spans="1:12">
      <c r="A16" s="210"/>
      <c r="B16" s="213"/>
      <c r="C16" s="218" t="s">
        <v>1150</v>
      </c>
      <c r="D16" s="236">
        <v>3</v>
      </c>
      <c r="E16" s="236">
        <v>3</v>
      </c>
      <c r="F16" s="236">
        <v>3</v>
      </c>
      <c r="G16" s="236">
        <v>3</v>
      </c>
      <c r="H16" s="236">
        <v>3</v>
      </c>
      <c r="I16" s="236">
        <v>1</v>
      </c>
      <c r="J16" s="236">
        <v>1</v>
      </c>
      <c r="K16" s="236">
        <f t="shared" si="2"/>
        <v>17</v>
      </c>
      <c r="L16" s="236">
        <f t="shared" si="1"/>
        <v>8</v>
      </c>
    </row>
    <row r="17" ht="22" customHeight="1" spans="1:12">
      <c r="A17" s="214"/>
      <c r="B17" s="219"/>
      <c r="C17" s="218" t="s">
        <v>1151</v>
      </c>
      <c r="D17" s="236">
        <v>3</v>
      </c>
      <c r="E17" s="236">
        <v>3</v>
      </c>
      <c r="F17" s="236">
        <v>3</v>
      </c>
      <c r="G17" s="236">
        <v>3</v>
      </c>
      <c r="H17" s="236">
        <v>3</v>
      </c>
      <c r="I17" s="236">
        <v>1</v>
      </c>
      <c r="J17" s="236">
        <v>1</v>
      </c>
      <c r="K17" s="236">
        <f t="shared" si="2"/>
        <v>17</v>
      </c>
      <c r="L17" s="236">
        <f t="shared" si="1"/>
        <v>8</v>
      </c>
    </row>
    <row r="18" ht="22" customHeight="1" spans="1:12">
      <c r="A18" s="206">
        <v>2</v>
      </c>
      <c r="B18" s="237" t="s">
        <v>102</v>
      </c>
      <c r="C18" s="238" t="s">
        <v>297</v>
      </c>
      <c r="D18" s="15">
        <v>3</v>
      </c>
      <c r="E18" s="236">
        <v>3</v>
      </c>
      <c r="F18" s="236">
        <v>3</v>
      </c>
      <c r="G18" s="236">
        <v>3</v>
      </c>
      <c r="H18" s="236">
        <v>3</v>
      </c>
      <c r="I18" s="236">
        <v>1</v>
      </c>
      <c r="J18" s="236">
        <v>2</v>
      </c>
      <c r="K18" s="236">
        <f t="shared" si="2"/>
        <v>18</v>
      </c>
      <c r="L18" s="236">
        <f>RANK(K18,$K$18:$K$203)</f>
        <v>2</v>
      </c>
    </row>
    <row r="19" ht="22" customHeight="1" spans="1:12">
      <c r="A19" s="210"/>
      <c r="B19" s="239"/>
      <c r="C19" s="238" t="s">
        <v>299</v>
      </c>
      <c r="D19" s="15">
        <v>3</v>
      </c>
      <c r="E19" s="236">
        <v>3</v>
      </c>
      <c r="F19" s="236">
        <v>2</v>
      </c>
      <c r="G19" s="236">
        <v>1</v>
      </c>
      <c r="H19" s="236">
        <v>1</v>
      </c>
      <c r="I19" s="236">
        <v>1</v>
      </c>
      <c r="J19" s="236">
        <v>1</v>
      </c>
      <c r="K19" s="236">
        <f t="shared" si="2"/>
        <v>12</v>
      </c>
      <c r="L19" s="236">
        <f t="shared" ref="L19:L82" si="3">RANK(K19,$K$18:$K$203)</f>
        <v>83</v>
      </c>
    </row>
    <row r="20" ht="22" customHeight="1" spans="1:12">
      <c r="A20" s="210"/>
      <c r="B20" s="239"/>
      <c r="C20" s="238" t="s">
        <v>301</v>
      </c>
      <c r="D20" s="15">
        <v>3</v>
      </c>
      <c r="E20" s="236">
        <v>3</v>
      </c>
      <c r="F20" s="236">
        <v>2</v>
      </c>
      <c r="G20" s="236">
        <v>1</v>
      </c>
      <c r="H20" s="236">
        <v>1</v>
      </c>
      <c r="I20" s="236">
        <v>1</v>
      </c>
      <c r="J20" s="236">
        <v>1</v>
      </c>
      <c r="K20" s="236">
        <f t="shared" si="2"/>
        <v>12</v>
      </c>
      <c r="L20" s="236">
        <f t="shared" si="3"/>
        <v>83</v>
      </c>
    </row>
    <row r="21" ht="22" customHeight="1" spans="1:12">
      <c r="A21" s="210"/>
      <c r="B21" s="239"/>
      <c r="C21" s="238" t="s">
        <v>302</v>
      </c>
      <c r="D21" s="15">
        <v>3</v>
      </c>
      <c r="E21" s="236">
        <v>3</v>
      </c>
      <c r="F21" s="236">
        <v>2</v>
      </c>
      <c r="G21" s="236">
        <v>3</v>
      </c>
      <c r="H21" s="236">
        <v>1</v>
      </c>
      <c r="I21" s="236">
        <v>1</v>
      </c>
      <c r="J21" s="236">
        <v>3</v>
      </c>
      <c r="K21" s="236">
        <f t="shared" si="2"/>
        <v>16</v>
      </c>
      <c r="L21" s="236">
        <f t="shared" si="3"/>
        <v>8</v>
      </c>
    </row>
    <row r="22" ht="22" customHeight="1" spans="1:12">
      <c r="A22" s="210"/>
      <c r="B22" s="239"/>
      <c r="C22" s="238" t="s">
        <v>304</v>
      </c>
      <c r="D22" s="15">
        <v>3</v>
      </c>
      <c r="E22" s="236">
        <v>3</v>
      </c>
      <c r="F22" s="236">
        <v>1</v>
      </c>
      <c r="G22" s="236">
        <v>3</v>
      </c>
      <c r="H22" s="236">
        <v>1</v>
      </c>
      <c r="I22" s="236">
        <v>1</v>
      </c>
      <c r="J22" s="236">
        <v>2</v>
      </c>
      <c r="K22" s="236">
        <f t="shared" si="2"/>
        <v>14</v>
      </c>
      <c r="L22" s="236">
        <f t="shared" si="3"/>
        <v>29</v>
      </c>
    </row>
    <row r="23" ht="22" customHeight="1" spans="1:12">
      <c r="A23" s="210"/>
      <c r="B23" s="239"/>
      <c r="C23" s="238" t="s">
        <v>307</v>
      </c>
      <c r="D23" s="15">
        <v>2</v>
      </c>
      <c r="E23" s="236">
        <v>2</v>
      </c>
      <c r="F23" s="236">
        <v>3</v>
      </c>
      <c r="G23" s="236">
        <v>2</v>
      </c>
      <c r="H23" s="236">
        <v>1</v>
      </c>
      <c r="I23" s="236">
        <v>1</v>
      </c>
      <c r="J23" s="236">
        <v>1</v>
      </c>
      <c r="K23" s="236">
        <f t="shared" si="2"/>
        <v>12</v>
      </c>
      <c r="L23" s="236">
        <f t="shared" si="3"/>
        <v>83</v>
      </c>
    </row>
    <row r="24" ht="22" customHeight="1" spans="1:12">
      <c r="A24" s="210"/>
      <c r="B24" s="239"/>
      <c r="C24" s="238" t="s">
        <v>309</v>
      </c>
      <c r="D24" s="18">
        <v>2</v>
      </c>
      <c r="E24" s="236">
        <v>2</v>
      </c>
      <c r="F24" s="236">
        <v>1</v>
      </c>
      <c r="G24" s="236">
        <v>3</v>
      </c>
      <c r="H24" s="236">
        <v>1</v>
      </c>
      <c r="I24" s="236">
        <v>1</v>
      </c>
      <c r="J24" s="236">
        <v>1</v>
      </c>
      <c r="K24" s="236">
        <f t="shared" si="2"/>
        <v>11</v>
      </c>
      <c r="L24" s="236">
        <f t="shared" si="3"/>
        <v>106</v>
      </c>
    </row>
    <row r="25" ht="22" customHeight="1" spans="1:12">
      <c r="A25" s="210"/>
      <c r="B25" s="239"/>
      <c r="C25" s="238" t="s">
        <v>310</v>
      </c>
      <c r="D25" s="18">
        <v>2</v>
      </c>
      <c r="E25" s="236">
        <v>2</v>
      </c>
      <c r="F25" s="236">
        <v>2</v>
      </c>
      <c r="G25" s="236">
        <v>2</v>
      </c>
      <c r="H25" s="236">
        <v>1</v>
      </c>
      <c r="I25" s="236">
        <v>1</v>
      </c>
      <c r="J25" s="236">
        <v>2</v>
      </c>
      <c r="K25" s="236">
        <f t="shared" si="2"/>
        <v>12</v>
      </c>
      <c r="L25" s="236">
        <f t="shared" si="3"/>
        <v>83</v>
      </c>
    </row>
    <row r="26" ht="22" customHeight="1" spans="1:12">
      <c r="A26" s="210"/>
      <c r="B26" s="239"/>
      <c r="C26" s="238" t="s">
        <v>311</v>
      </c>
      <c r="D26" s="18">
        <v>2</v>
      </c>
      <c r="E26" s="236">
        <v>2</v>
      </c>
      <c r="F26" s="236">
        <v>2</v>
      </c>
      <c r="G26" s="236">
        <v>1</v>
      </c>
      <c r="H26" s="236">
        <v>1</v>
      </c>
      <c r="I26" s="236">
        <v>1</v>
      </c>
      <c r="J26" s="236">
        <v>1</v>
      </c>
      <c r="K26" s="236">
        <f t="shared" si="2"/>
        <v>10</v>
      </c>
      <c r="L26" s="236">
        <f t="shared" si="3"/>
        <v>136</v>
      </c>
    </row>
    <row r="27" ht="22" customHeight="1" spans="1:12">
      <c r="A27" s="210"/>
      <c r="B27" s="239"/>
      <c r="C27" s="238" t="s">
        <v>313</v>
      </c>
      <c r="D27" s="18">
        <v>3</v>
      </c>
      <c r="E27" s="236">
        <v>2</v>
      </c>
      <c r="F27" s="236">
        <v>3</v>
      </c>
      <c r="G27" s="236">
        <v>1</v>
      </c>
      <c r="H27" s="236">
        <v>3</v>
      </c>
      <c r="I27" s="236">
        <v>1</v>
      </c>
      <c r="J27" s="236">
        <v>1</v>
      </c>
      <c r="K27" s="236">
        <f t="shared" si="2"/>
        <v>14</v>
      </c>
      <c r="L27" s="236">
        <f t="shared" si="3"/>
        <v>29</v>
      </c>
    </row>
    <row r="28" ht="22" customHeight="1" spans="1:12">
      <c r="A28" s="210"/>
      <c r="B28" s="239"/>
      <c r="C28" s="238" t="s">
        <v>315</v>
      </c>
      <c r="D28" s="18">
        <v>3</v>
      </c>
      <c r="E28" s="236">
        <v>3</v>
      </c>
      <c r="F28" s="236">
        <v>3</v>
      </c>
      <c r="G28" s="236">
        <v>3</v>
      </c>
      <c r="H28" s="236">
        <v>2</v>
      </c>
      <c r="I28" s="236">
        <v>1</v>
      </c>
      <c r="J28" s="236">
        <v>2</v>
      </c>
      <c r="K28" s="236">
        <f t="shared" si="2"/>
        <v>17</v>
      </c>
      <c r="L28" s="236">
        <f t="shared" si="3"/>
        <v>3</v>
      </c>
    </row>
    <row r="29" ht="22" customHeight="1" spans="1:12">
      <c r="A29" s="210"/>
      <c r="B29" s="239"/>
      <c r="C29" s="238" t="s">
        <v>316</v>
      </c>
      <c r="D29" s="18">
        <v>3</v>
      </c>
      <c r="E29" s="236">
        <v>3</v>
      </c>
      <c r="F29" s="236">
        <v>3</v>
      </c>
      <c r="G29" s="236">
        <v>3</v>
      </c>
      <c r="H29" s="236">
        <v>1</v>
      </c>
      <c r="I29" s="236">
        <v>1</v>
      </c>
      <c r="J29" s="236">
        <v>3</v>
      </c>
      <c r="K29" s="236">
        <f t="shared" si="2"/>
        <v>17</v>
      </c>
      <c r="L29" s="236">
        <f t="shared" si="3"/>
        <v>3</v>
      </c>
    </row>
    <row r="30" ht="22" customHeight="1" spans="1:12">
      <c r="A30" s="210"/>
      <c r="B30" s="239"/>
      <c r="C30" s="240" t="s">
        <v>319</v>
      </c>
      <c r="D30" s="18">
        <v>3</v>
      </c>
      <c r="E30" s="236">
        <v>2</v>
      </c>
      <c r="F30" s="236">
        <v>2</v>
      </c>
      <c r="G30" s="236">
        <v>2</v>
      </c>
      <c r="H30" s="236">
        <v>1</v>
      </c>
      <c r="I30" s="236">
        <v>1</v>
      </c>
      <c r="J30" s="236">
        <v>1</v>
      </c>
      <c r="K30" s="236">
        <f t="shared" si="2"/>
        <v>12</v>
      </c>
      <c r="L30" s="236">
        <f t="shared" si="3"/>
        <v>83</v>
      </c>
    </row>
    <row r="31" ht="22" customHeight="1" spans="1:12">
      <c r="A31" s="210"/>
      <c r="B31" s="239"/>
      <c r="C31" s="240" t="s">
        <v>321</v>
      </c>
      <c r="D31" s="18">
        <v>3</v>
      </c>
      <c r="E31" s="236">
        <v>2</v>
      </c>
      <c r="F31" s="236">
        <v>2</v>
      </c>
      <c r="G31" s="236">
        <v>1</v>
      </c>
      <c r="H31" s="236">
        <v>1</v>
      </c>
      <c r="I31" s="236">
        <v>1</v>
      </c>
      <c r="J31" s="236">
        <v>3</v>
      </c>
      <c r="K31" s="236">
        <f t="shared" si="2"/>
        <v>13</v>
      </c>
      <c r="L31" s="236">
        <f t="shared" si="3"/>
        <v>55</v>
      </c>
    </row>
    <row r="32" ht="22" customHeight="1" spans="1:12">
      <c r="A32" s="210"/>
      <c r="B32" s="239"/>
      <c r="C32" s="238" t="s">
        <v>323</v>
      </c>
      <c r="D32" s="18">
        <v>2</v>
      </c>
      <c r="E32" s="236">
        <v>2</v>
      </c>
      <c r="F32" s="236">
        <v>2</v>
      </c>
      <c r="G32" s="236">
        <v>2</v>
      </c>
      <c r="H32" s="236">
        <v>1</v>
      </c>
      <c r="I32" s="236">
        <v>1</v>
      </c>
      <c r="J32" s="236">
        <v>1</v>
      </c>
      <c r="K32" s="236">
        <f t="shared" si="2"/>
        <v>11</v>
      </c>
      <c r="L32" s="236">
        <f t="shared" si="3"/>
        <v>106</v>
      </c>
    </row>
    <row r="33" ht="22" customHeight="1" spans="1:12">
      <c r="A33" s="210"/>
      <c r="B33" s="239"/>
      <c r="C33" s="238" t="s">
        <v>325</v>
      </c>
      <c r="D33" s="18">
        <v>3</v>
      </c>
      <c r="E33" s="236">
        <v>3</v>
      </c>
      <c r="F33" s="236">
        <v>3</v>
      </c>
      <c r="G33" s="236">
        <v>2</v>
      </c>
      <c r="H33" s="236">
        <v>1</v>
      </c>
      <c r="I33" s="236">
        <v>1</v>
      </c>
      <c r="J33" s="236">
        <v>1</v>
      </c>
      <c r="K33" s="236">
        <f t="shared" si="2"/>
        <v>14</v>
      </c>
      <c r="L33" s="236">
        <f t="shared" si="3"/>
        <v>29</v>
      </c>
    </row>
    <row r="34" ht="22" customHeight="1" spans="1:12">
      <c r="A34" s="210"/>
      <c r="B34" s="239"/>
      <c r="C34" s="238" t="s">
        <v>326</v>
      </c>
      <c r="D34" s="18">
        <v>2</v>
      </c>
      <c r="E34" s="236">
        <v>2</v>
      </c>
      <c r="F34" s="236">
        <v>2</v>
      </c>
      <c r="G34" s="236">
        <v>1</v>
      </c>
      <c r="H34" s="236">
        <v>1</v>
      </c>
      <c r="I34" s="236">
        <v>1</v>
      </c>
      <c r="J34" s="236"/>
      <c r="K34" s="236">
        <f t="shared" si="2"/>
        <v>9</v>
      </c>
      <c r="L34" s="236">
        <f t="shared" si="3"/>
        <v>175</v>
      </c>
    </row>
    <row r="35" ht="22" customHeight="1" spans="1:12">
      <c r="A35" s="210"/>
      <c r="B35" s="239"/>
      <c r="C35" s="238" t="s">
        <v>327</v>
      </c>
      <c r="D35" s="18">
        <v>2</v>
      </c>
      <c r="E35" s="236">
        <v>3</v>
      </c>
      <c r="F35" s="236">
        <v>1</v>
      </c>
      <c r="G35" s="236">
        <v>1</v>
      </c>
      <c r="H35" s="236">
        <v>2</v>
      </c>
      <c r="I35" s="236">
        <v>1</v>
      </c>
      <c r="J35" s="236"/>
      <c r="K35" s="236">
        <f t="shared" si="2"/>
        <v>10</v>
      </c>
      <c r="L35" s="236">
        <f t="shared" si="3"/>
        <v>136</v>
      </c>
    </row>
    <row r="36" ht="22" customHeight="1" spans="1:12">
      <c r="A36" s="210"/>
      <c r="B36" s="239"/>
      <c r="C36" s="238" t="s">
        <v>328</v>
      </c>
      <c r="D36" s="18">
        <v>3</v>
      </c>
      <c r="E36" s="236">
        <v>3</v>
      </c>
      <c r="F36" s="236">
        <v>1</v>
      </c>
      <c r="G36" s="236">
        <v>3</v>
      </c>
      <c r="H36" s="236">
        <v>2</v>
      </c>
      <c r="I36" s="236">
        <v>1</v>
      </c>
      <c r="J36" s="236"/>
      <c r="K36" s="236">
        <f t="shared" si="2"/>
        <v>13</v>
      </c>
      <c r="L36" s="236">
        <f t="shared" si="3"/>
        <v>55</v>
      </c>
    </row>
    <row r="37" ht="22" customHeight="1" spans="1:12">
      <c r="A37" s="210"/>
      <c r="B37" s="239"/>
      <c r="C37" s="238" t="s">
        <v>329</v>
      </c>
      <c r="D37" s="18">
        <v>2</v>
      </c>
      <c r="E37" s="236">
        <v>2</v>
      </c>
      <c r="F37" s="236">
        <v>1</v>
      </c>
      <c r="G37" s="236">
        <v>3</v>
      </c>
      <c r="H37" s="236">
        <v>1</v>
      </c>
      <c r="I37" s="236">
        <v>1</v>
      </c>
      <c r="J37" s="236"/>
      <c r="K37" s="236">
        <f t="shared" si="2"/>
        <v>10</v>
      </c>
      <c r="L37" s="236">
        <f t="shared" si="3"/>
        <v>136</v>
      </c>
    </row>
    <row r="38" ht="22" customHeight="1" spans="1:12">
      <c r="A38" s="210"/>
      <c r="B38" s="239"/>
      <c r="C38" s="238" t="s">
        <v>331</v>
      </c>
      <c r="D38" s="18">
        <v>2</v>
      </c>
      <c r="E38" s="236">
        <v>2</v>
      </c>
      <c r="F38" s="236">
        <v>2</v>
      </c>
      <c r="G38" s="236">
        <v>2</v>
      </c>
      <c r="H38" s="236">
        <v>1</v>
      </c>
      <c r="I38" s="236">
        <v>1</v>
      </c>
      <c r="J38" s="236"/>
      <c r="K38" s="236">
        <f t="shared" si="2"/>
        <v>10</v>
      </c>
      <c r="L38" s="236">
        <f t="shared" si="3"/>
        <v>136</v>
      </c>
    </row>
    <row r="39" ht="22" customHeight="1" spans="1:12">
      <c r="A39" s="210"/>
      <c r="B39" s="239"/>
      <c r="C39" s="238" t="s">
        <v>332</v>
      </c>
      <c r="D39" s="18">
        <v>2</v>
      </c>
      <c r="E39" s="236">
        <v>2</v>
      </c>
      <c r="F39" s="236">
        <v>2</v>
      </c>
      <c r="G39" s="236">
        <v>1</v>
      </c>
      <c r="H39" s="236">
        <v>1</v>
      </c>
      <c r="I39" s="236">
        <v>1</v>
      </c>
      <c r="J39" s="236"/>
      <c r="K39" s="236">
        <f t="shared" si="2"/>
        <v>9</v>
      </c>
      <c r="L39" s="236">
        <f t="shared" si="3"/>
        <v>175</v>
      </c>
    </row>
    <row r="40" ht="22" customHeight="1" spans="1:12">
      <c r="A40" s="210"/>
      <c r="B40" s="239"/>
      <c r="C40" s="238" t="s">
        <v>333</v>
      </c>
      <c r="D40" s="18">
        <v>3</v>
      </c>
      <c r="E40" s="236">
        <v>2</v>
      </c>
      <c r="F40" s="236">
        <v>3</v>
      </c>
      <c r="G40" s="236">
        <v>1</v>
      </c>
      <c r="H40" s="236">
        <v>3</v>
      </c>
      <c r="I40" s="236">
        <v>1</v>
      </c>
      <c r="J40" s="236"/>
      <c r="K40" s="236">
        <f t="shared" si="2"/>
        <v>13</v>
      </c>
      <c r="L40" s="236">
        <f t="shared" si="3"/>
        <v>55</v>
      </c>
    </row>
    <row r="41" ht="22" customHeight="1" spans="1:12">
      <c r="A41" s="210"/>
      <c r="B41" s="239"/>
      <c r="C41" s="238" t="s">
        <v>335</v>
      </c>
      <c r="D41" s="18">
        <v>3</v>
      </c>
      <c r="E41" s="236">
        <v>3</v>
      </c>
      <c r="F41" s="236">
        <v>3</v>
      </c>
      <c r="G41" s="236">
        <v>3</v>
      </c>
      <c r="H41" s="236">
        <v>2</v>
      </c>
      <c r="I41" s="236">
        <v>1</v>
      </c>
      <c r="J41" s="236"/>
      <c r="K41" s="236">
        <f t="shared" si="2"/>
        <v>15</v>
      </c>
      <c r="L41" s="236">
        <f t="shared" si="3"/>
        <v>17</v>
      </c>
    </row>
    <row r="42" ht="22" customHeight="1" spans="1:12">
      <c r="A42" s="210"/>
      <c r="B42" s="239"/>
      <c r="C42" s="238" t="s">
        <v>336</v>
      </c>
      <c r="D42" s="18">
        <v>3</v>
      </c>
      <c r="E42" s="236">
        <v>3</v>
      </c>
      <c r="F42" s="236">
        <v>3</v>
      </c>
      <c r="G42" s="236">
        <v>3</v>
      </c>
      <c r="H42" s="236">
        <v>1</v>
      </c>
      <c r="I42" s="236">
        <v>1</v>
      </c>
      <c r="J42" s="236"/>
      <c r="K42" s="236">
        <f t="shared" si="2"/>
        <v>14</v>
      </c>
      <c r="L42" s="236">
        <f t="shared" si="3"/>
        <v>29</v>
      </c>
    </row>
    <row r="43" ht="22" customHeight="1" spans="1:12">
      <c r="A43" s="210"/>
      <c r="B43" s="239"/>
      <c r="C43" s="238" t="s">
        <v>337</v>
      </c>
      <c r="D43" s="18">
        <v>3</v>
      </c>
      <c r="E43" s="236">
        <v>2</v>
      </c>
      <c r="F43" s="236">
        <v>2</v>
      </c>
      <c r="G43" s="236">
        <v>2</v>
      </c>
      <c r="H43" s="236">
        <v>1</v>
      </c>
      <c r="I43" s="236">
        <v>1</v>
      </c>
      <c r="J43" s="236"/>
      <c r="K43" s="236">
        <f t="shared" si="2"/>
        <v>11</v>
      </c>
      <c r="L43" s="236">
        <f t="shared" si="3"/>
        <v>106</v>
      </c>
    </row>
    <row r="44" ht="22" customHeight="1" spans="1:12">
      <c r="A44" s="210"/>
      <c r="B44" s="239"/>
      <c r="C44" s="238" t="s">
        <v>339</v>
      </c>
      <c r="D44" s="18">
        <v>3</v>
      </c>
      <c r="E44" s="236">
        <v>2</v>
      </c>
      <c r="F44" s="236">
        <v>2</v>
      </c>
      <c r="G44" s="236">
        <v>1</v>
      </c>
      <c r="H44" s="236">
        <v>1</v>
      </c>
      <c r="I44" s="236">
        <v>1</v>
      </c>
      <c r="J44" s="236"/>
      <c r="K44" s="236">
        <f t="shared" si="2"/>
        <v>10</v>
      </c>
      <c r="L44" s="236">
        <f t="shared" si="3"/>
        <v>136</v>
      </c>
    </row>
    <row r="45" ht="22" customHeight="1" spans="1:12">
      <c r="A45" s="210"/>
      <c r="B45" s="239"/>
      <c r="C45" s="238" t="s">
        <v>340</v>
      </c>
      <c r="D45" s="18">
        <v>2</v>
      </c>
      <c r="E45" s="236">
        <v>2</v>
      </c>
      <c r="F45" s="236">
        <v>2</v>
      </c>
      <c r="G45" s="236">
        <v>2</v>
      </c>
      <c r="H45" s="236">
        <v>1</v>
      </c>
      <c r="I45" s="236">
        <v>1</v>
      </c>
      <c r="J45" s="236"/>
      <c r="K45" s="236">
        <f t="shared" si="2"/>
        <v>10</v>
      </c>
      <c r="L45" s="236">
        <f t="shared" si="3"/>
        <v>136</v>
      </c>
    </row>
    <row r="46" ht="22" customHeight="1" spans="1:12">
      <c r="A46" s="210"/>
      <c r="B46" s="239"/>
      <c r="C46" s="238" t="s">
        <v>342</v>
      </c>
      <c r="D46" s="18">
        <v>3</v>
      </c>
      <c r="E46" s="236">
        <v>3</v>
      </c>
      <c r="F46" s="236">
        <v>3</v>
      </c>
      <c r="G46" s="236">
        <v>2</v>
      </c>
      <c r="H46" s="236">
        <v>1</v>
      </c>
      <c r="I46" s="236">
        <v>1</v>
      </c>
      <c r="J46" s="236"/>
      <c r="K46" s="236">
        <f t="shared" si="2"/>
        <v>13</v>
      </c>
      <c r="L46" s="236">
        <f t="shared" si="3"/>
        <v>55</v>
      </c>
    </row>
    <row r="47" ht="22" customHeight="1" spans="1:12">
      <c r="A47" s="210"/>
      <c r="B47" s="239"/>
      <c r="C47" s="238" t="s">
        <v>343</v>
      </c>
      <c r="D47" s="18">
        <v>2</v>
      </c>
      <c r="E47" s="236">
        <v>2</v>
      </c>
      <c r="F47" s="236">
        <v>2</v>
      </c>
      <c r="G47" s="236">
        <v>1</v>
      </c>
      <c r="H47" s="236">
        <v>1</v>
      </c>
      <c r="I47" s="236">
        <v>1</v>
      </c>
      <c r="J47" s="236"/>
      <c r="K47" s="236">
        <f t="shared" si="2"/>
        <v>9</v>
      </c>
      <c r="L47" s="236">
        <f t="shared" si="3"/>
        <v>175</v>
      </c>
    </row>
    <row r="48" ht="22" customHeight="1" spans="1:12">
      <c r="A48" s="210"/>
      <c r="B48" s="239"/>
      <c r="C48" s="238" t="s">
        <v>345</v>
      </c>
      <c r="D48" s="18">
        <v>2</v>
      </c>
      <c r="E48" s="236">
        <v>3</v>
      </c>
      <c r="F48" s="236">
        <v>1</v>
      </c>
      <c r="G48" s="236">
        <v>1</v>
      </c>
      <c r="H48" s="236">
        <v>2</v>
      </c>
      <c r="I48" s="236">
        <v>1</v>
      </c>
      <c r="J48" s="236"/>
      <c r="K48" s="236">
        <f t="shared" si="2"/>
        <v>10</v>
      </c>
      <c r="L48" s="236">
        <f t="shared" si="3"/>
        <v>136</v>
      </c>
    </row>
    <row r="49" ht="22" customHeight="1" spans="1:12">
      <c r="A49" s="210"/>
      <c r="B49" s="239"/>
      <c r="C49" s="238" t="s">
        <v>346</v>
      </c>
      <c r="D49" s="18">
        <v>3</v>
      </c>
      <c r="E49" s="236">
        <v>3</v>
      </c>
      <c r="F49" s="236">
        <v>1</v>
      </c>
      <c r="G49" s="236">
        <v>3</v>
      </c>
      <c r="H49" s="236">
        <v>2</v>
      </c>
      <c r="I49" s="236">
        <v>1</v>
      </c>
      <c r="J49" s="236"/>
      <c r="K49" s="236">
        <f t="shared" si="2"/>
        <v>13</v>
      </c>
      <c r="L49" s="236">
        <f t="shared" si="3"/>
        <v>55</v>
      </c>
    </row>
    <row r="50" ht="22" customHeight="1" spans="1:12">
      <c r="A50" s="210"/>
      <c r="B50" s="239"/>
      <c r="C50" s="238" t="s">
        <v>347</v>
      </c>
      <c r="D50" s="18">
        <v>3</v>
      </c>
      <c r="E50" s="236">
        <v>3</v>
      </c>
      <c r="F50" s="236">
        <v>2</v>
      </c>
      <c r="G50" s="236">
        <v>1</v>
      </c>
      <c r="H50" s="236">
        <v>2</v>
      </c>
      <c r="I50" s="236">
        <v>1</v>
      </c>
      <c r="J50" s="236"/>
      <c r="K50" s="236">
        <f t="shared" si="2"/>
        <v>12</v>
      </c>
      <c r="L50" s="236">
        <f t="shared" si="3"/>
        <v>83</v>
      </c>
    </row>
    <row r="51" ht="22" customHeight="1" spans="1:12">
      <c r="A51" s="210"/>
      <c r="B51" s="239"/>
      <c r="C51" s="238" t="s">
        <v>348</v>
      </c>
      <c r="D51" s="18">
        <v>3</v>
      </c>
      <c r="E51" s="236">
        <v>3</v>
      </c>
      <c r="F51" s="236">
        <v>3</v>
      </c>
      <c r="G51" s="236">
        <v>3</v>
      </c>
      <c r="H51" s="236">
        <v>1</v>
      </c>
      <c r="I51" s="236">
        <v>1</v>
      </c>
      <c r="J51" s="236"/>
      <c r="K51" s="236">
        <f t="shared" si="2"/>
        <v>14</v>
      </c>
      <c r="L51" s="236">
        <f t="shared" si="3"/>
        <v>29</v>
      </c>
    </row>
    <row r="52" ht="22" customHeight="1" spans="1:12">
      <c r="A52" s="210"/>
      <c r="B52" s="239"/>
      <c r="C52" s="241" t="s">
        <v>349</v>
      </c>
      <c r="D52" s="18">
        <v>3</v>
      </c>
      <c r="E52" s="236">
        <v>2</v>
      </c>
      <c r="F52" s="236">
        <v>2</v>
      </c>
      <c r="G52" s="236">
        <v>2</v>
      </c>
      <c r="H52" s="236">
        <v>1</v>
      </c>
      <c r="I52" s="236">
        <v>1</v>
      </c>
      <c r="J52" s="236"/>
      <c r="K52" s="236">
        <f t="shared" si="2"/>
        <v>11</v>
      </c>
      <c r="L52" s="236">
        <f t="shared" si="3"/>
        <v>106</v>
      </c>
    </row>
    <row r="53" ht="22" customHeight="1" spans="1:12">
      <c r="A53" s="210"/>
      <c r="B53" s="239"/>
      <c r="C53" s="241" t="s">
        <v>350</v>
      </c>
      <c r="D53" s="18">
        <v>3</v>
      </c>
      <c r="E53" s="236">
        <v>2</v>
      </c>
      <c r="F53" s="236">
        <v>2</v>
      </c>
      <c r="G53" s="236">
        <v>1</v>
      </c>
      <c r="H53" s="236">
        <v>1</v>
      </c>
      <c r="I53" s="236">
        <v>1</v>
      </c>
      <c r="J53" s="236"/>
      <c r="K53" s="236">
        <f t="shared" si="2"/>
        <v>10</v>
      </c>
      <c r="L53" s="236">
        <f t="shared" si="3"/>
        <v>136</v>
      </c>
    </row>
    <row r="54" ht="22" customHeight="1" spans="1:12">
      <c r="A54" s="210"/>
      <c r="B54" s="239"/>
      <c r="C54" s="241" t="s">
        <v>351</v>
      </c>
      <c r="D54" s="18">
        <v>2</v>
      </c>
      <c r="E54" s="236">
        <v>2</v>
      </c>
      <c r="F54" s="236">
        <v>2</v>
      </c>
      <c r="G54" s="236">
        <v>2</v>
      </c>
      <c r="H54" s="236">
        <v>1</v>
      </c>
      <c r="I54" s="236">
        <v>1</v>
      </c>
      <c r="J54" s="236"/>
      <c r="K54" s="236">
        <f t="shared" si="2"/>
        <v>10</v>
      </c>
      <c r="L54" s="236">
        <f t="shared" si="3"/>
        <v>136</v>
      </c>
    </row>
    <row r="55" ht="22" customHeight="1" spans="1:12">
      <c r="A55" s="210"/>
      <c r="B55" s="239"/>
      <c r="C55" s="241" t="s">
        <v>352</v>
      </c>
      <c r="D55" s="18">
        <v>3</v>
      </c>
      <c r="E55" s="236">
        <v>3</v>
      </c>
      <c r="F55" s="236">
        <v>3</v>
      </c>
      <c r="G55" s="236">
        <v>2</v>
      </c>
      <c r="H55" s="236">
        <v>1</v>
      </c>
      <c r="I55" s="236">
        <v>1</v>
      </c>
      <c r="J55" s="236"/>
      <c r="K55" s="236">
        <f t="shared" si="2"/>
        <v>13</v>
      </c>
      <c r="L55" s="236">
        <f t="shared" si="3"/>
        <v>55</v>
      </c>
    </row>
    <row r="56" ht="22" customHeight="1" spans="1:12">
      <c r="A56" s="210"/>
      <c r="B56" s="239"/>
      <c r="C56" s="242" t="s">
        <v>353</v>
      </c>
      <c r="D56" s="18">
        <v>2</v>
      </c>
      <c r="E56" s="236">
        <v>2</v>
      </c>
      <c r="F56" s="236">
        <v>2</v>
      </c>
      <c r="G56" s="236">
        <v>1</v>
      </c>
      <c r="H56" s="236">
        <v>1</v>
      </c>
      <c r="I56" s="236">
        <v>1</v>
      </c>
      <c r="J56" s="236"/>
      <c r="K56" s="236">
        <f t="shared" si="2"/>
        <v>9</v>
      </c>
      <c r="L56" s="236">
        <f t="shared" si="3"/>
        <v>175</v>
      </c>
    </row>
    <row r="57" ht="22" customHeight="1" spans="1:12">
      <c r="A57" s="210"/>
      <c r="B57" s="239"/>
      <c r="C57" s="242" t="s">
        <v>355</v>
      </c>
      <c r="D57" s="18">
        <v>2</v>
      </c>
      <c r="E57" s="236">
        <v>3</v>
      </c>
      <c r="F57" s="236">
        <v>1</v>
      </c>
      <c r="G57" s="236">
        <v>1</v>
      </c>
      <c r="H57" s="236">
        <v>2</v>
      </c>
      <c r="I57" s="236">
        <v>1</v>
      </c>
      <c r="J57" s="236"/>
      <c r="K57" s="236">
        <f t="shared" si="2"/>
        <v>10</v>
      </c>
      <c r="L57" s="236">
        <f t="shared" si="3"/>
        <v>136</v>
      </c>
    </row>
    <row r="58" ht="22" customHeight="1" spans="1:12">
      <c r="A58" s="210"/>
      <c r="B58" s="239"/>
      <c r="C58" s="242" t="s">
        <v>356</v>
      </c>
      <c r="D58" s="18">
        <v>3</v>
      </c>
      <c r="E58" s="236">
        <v>3</v>
      </c>
      <c r="F58" s="236">
        <v>1</v>
      </c>
      <c r="G58" s="236">
        <v>3</v>
      </c>
      <c r="H58" s="236">
        <v>2</v>
      </c>
      <c r="I58" s="236">
        <v>1</v>
      </c>
      <c r="J58" s="236"/>
      <c r="K58" s="236">
        <f t="shared" si="2"/>
        <v>13</v>
      </c>
      <c r="L58" s="236">
        <f t="shared" si="3"/>
        <v>55</v>
      </c>
    </row>
    <row r="59" ht="22" customHeight="1" spans="1:12">
      <c r="A59" s="210"/>
      <c r="B59" s="239"/>
      <c r="C59" s="242" t="s">
        <v>358</v>
      </c>
      <c r="D59" s="18">
        <v>2</v>
      </c>
      <c r="E59" s="236">
        <v>2</v>
      </c>
      <c r="F59" s="236">
        <v>1</v>
      </c>
      <c r="G59" s="236">
        <v>3</v>
      </c>
      <c r="H59" s="236">
        <v>1</v>
      </c>
      <c r="I59" s="236">
        <v>1</v>
      </c>
      <c r="J59" s="236"/>
      <c r="K59" s="236">
        <f t="shared" si="2"/>
        <v>10</v>
      </c>
      <c r="L59" s="236">
        <f t="shared" si="3"/>
        <v>136</v>
      </c>
    </row>
    <row r="60" ht="22" customHeight="1" spans="1:12">
      <c r="A60" s="210"/>
      <c r="B60" s="239"/>
      <c r="C60" s="242" t="s">
        <v>360</v>
      </c>
      <c r="D60" s="18">
        <v>2</v>
      </c>
      <c r="E60" s="236">
        <v>2</v>
      </c>
      <c r="F60" s="236">
        <v>2</v>
      </c>
      <c r="G60" s="236">
        <v>2</v>
      </c>
      <c r="H60" s="236">
        <v>1</v>
      </c>
      <c r="I60" s="236">
        <v>1</v>
      </c>
      <c r="J60" s="236"/>
      <c r="K60" s="236">
        <f t="shared" si="2"/>
        <v>10</v>
      </c>
      <c r="L60" s="236">
        <f t="shared" si="3"/>
        <v>136</v>
      </c>
    </row>
    <row r="61" ht="22" customHeight="1" spans="1:12">
      <c r="A61" s="210"/>
      <c r="B61" s="239"/>
      <c r="C61" s="242" t="s">
        <v>361</v>
      </c>
      <c r="D61" s="18">
        <v>2</v>
      </c>
      <c r="E61" s="236">
        <v>2</v>
      </c>
      <c r="F61" s="236">
        <v>2</v>
      </c>
      <c r="G61" s="236">
        <v>1</v>
      </c>
      <c r="H61" s="236">
        <v>1</v>
      </c>
      <c r="I61" s="236">
        <v>1</v>
      </c>
      <c r="J61" s="236"/>
      <c r="K61" s="236">
        <f t="shared" si="2"/>
        <v>9</v>
      </c>
      <c r="L61" s="236">
        <f t="shared" si="3"/>
        <v>175</v>
      </c>
    </row>
    <row r="62" ht="22" customHeight="1" spans="1:12">
      <c r="A62" s="210"/>
      <c r="B62" s="239"/>
      <c r="C62" s="241" t="s">
        <v>362</v>
      </c>
      <c r="D62" s="18">
        <v>3</v>
      </c>
      <c r="E62" s="236">
        <v>2</v>
      </c>
      <c r="F62" s="236">
        <v>3</v>
      </c>
      <c r="G62" s="236">
        <v>1</v>
      </c>
      <c r="H62" s="236">
        <v>3</v>
      </c>
      <c r="I62" s="236">
        <v>1</v>
      </c>
      <c r="J62" s="236"/>
      <c r="K62" s="236">
        <f t="shared" si="2"/>
        <v>13</v>
      </c>
      <c r="L62" s="236">
        <f t="shared" si="3"/>
        <v>55</v>
      </c>
    </row>
    <row r="63" ht="22" customHeight="1" spans="1:12">
      <c r="A63" s="210"/>
      <c r="B63" s="239"/>
      <c r="C63" s="241" t="s">
        <v>358</v>
      </c>
      <c r="D63" s="18">
        <v>3</v>
      </c>
      <c r="E63" s="236">
        <v>3</v>
      </c>
      <c r="F63" s="236">
        <v>3</v>
      </c>
      <c r="G63" s="236">
        <v>3</v>
      </c>
      <c r="H63" s="236">
        <v>2</v>
      </c>
      <c r="I63" s="236">
        <v>1</v>
      </c>
      <c r="J63" s="236"/>
      <c r="K63" s="236">
        <f t="shared" si="2"/>
        <v>15</v>
      </c>
      <c r="L63" s="236">
        <f t="shared" si="3"/>
        <v>17</v>
      </c>
    </row>
    <row r="64" ht="22" customHeight="1" spans="1:12">
      <c r="A64" s="210"/>
      <c r="B64" s="239"/>
      <c r="C64" s="241" t="s">
        <v>365</v>
      </c>
      <c r="D64" s="18">
        <v>3</v>
      </c>
      <c r="E64" s="236">
        <v>3</v>
      </c>
      <c r="F64" s="236">
        <v>3</v>
      </c>
      <c r="G64" s="236">
        <v>3</v>
      </c>
      <c r="H64" s="236">
        <v>1</v>
      </c>
      <c r="I64" s="236">
        <v>1</v>
      </c>
      <c r="J64" s="236"/>
      <c r="K64" s="236">
        <f t="shared" si="2"/>
        <v>14</v>
      </c>
      <c r="L64" s="236">
        <f t="shared" si="3"/>
        <v>29</v>
      </c>
    </row>
    <row r="65" ht="22" customHeight="1" spans="1:12">
      <c r="A65" s="210"/>
      <c r="B65" s="239"/>
      <c r="C65" s="241" t="s">
        <v>368</v>
      </c>
      <c r="D65" s="18">
        <v>3</v>
      </c>
      <c r="E65" s="236">
        <v>2</v>
      </c>
      <c r="F65" s="236">
        <v>2</v>
      </c>
      <c r="G65" s="236">
        <v>2</v>
      </c>
      <c r="H65" s="236">
        <v>1</v>
      </c>
      <c r="I65" s="236">
        <v>1</v>
      </c>
      <c r="J65" s="236"/>
      <c r="K65" s="236">
        <f t="shared" si="2"/>
        <v>11</v>
      </c>
      <c r="L65" s="236">
        <f t="shared" si="3"/>
        <v>106</v>
      </c>
    </row>
    <row r="66" ht="22" customHeight="1" spans="1:12">
      <c r="A66" s="210"/>
      <c r="B66" s="239"/>
      <c r="C66" s="241" t="s">
        <v>370</v>
      </c>
      <c r="D66" s="18">
        <v>3</v>
      </c>
      <c r="E66" s="236">
        <v>2</v>
      </c>
      <c r="F66" s="236">
        <v>2</v>
      </c>
      <c r="G66" s="236">
        <v>1</v>
      </c>
      <c r="H66" s="236">
        <v>1</v>
      </c>
      <c r="I66" s="236">
        <v>1</v>
      </c>
      <c r="J66" s="236"/>
      <c r="K66" s="236">
        <f t="shared" si="2"/>
        <v>10</v>
      </c>
      <c r="L66" s="236">
        <f t="shared" si="3"/>
        <v>136</v>
      </c>
    </row>
    <row r="67" ht="22" customHeight="1" spans="1:12">
      <c r="A67" s="210"/>
      <c r="B67" s="239"/>
      <c r="C67" s="241" t="s">
        <v>372</v>
      </c>
      <c r="D67" s="18">
        <v>2</v>
      </c>
      <c r="E67" s="236">
        <v>2</v>
      </c>
      <c r="F67" s="236">
        <v>2</v>
      </c>
      <c r="G67" s="236">
        <v>2</v>
      </c>
      <c r="H67" s="236">
        <v>1</v>
      </c>
      <c r="I67" s="236">
        <v>1</v>
      </c>
      <c r="J67" s="236"/>
      <c r="K67" s="236">
        <f t="shared" si="2"/>
        <v>10</v>
      </c>
      <c r="L67" s="236">
        <f t="shared" si="3"/>
        <v>136</v>
      </c>
    </row>
    <row r="68" ht="22" customHeight="1" spans="1:12">
      <c r="A68" s="210"/>
      <c r="B68" s="239"/>
      <c r="C68" s="241" t="s">
        <v>374</v>
      </c>
      <c r="D68" s="18">
        <v>3</v>
      </c>
      <c r="E68" s="236">
        <v>3</v>
      </c>
      <c r="F68" s="236">
        <v>3</v>
      </c>
      <c r="G68" s="236">
        <v>2</v>
      </c>
      <c r="H68" s="236">
        <v>1</v>
      </c>
      <c r="I68" s="236">
        <v>1</v>
      </c>
      <c r="J68" s="236"/>
      <c r="K68" s="236">
        <f t="shared" si="2"/>
        <v>13</v>
      </c>
      <c r="L68" s="236">
        <f t="shared" si="3"/>
        <v>55</v>
      </c>
    </row>
    <row r="69" ht="22" customHeight="1" spans="1:12">
      <c r="A69" s="210"/>
      <c r="B69" s="239"/>
      <c r="C69" s="241" t="s">
        <v>375</v>
      </c>
      <c r="D69" s="18">
        <v>2</v>
      </c>
      <c r="E69" s="236">
        <v>2</v>
      </c>
      <c r="F69" s="236">
        <v>2</v>
      </c>
      <c r="G69" s="236">
        <v>1</v>
      </c>
      <c r="H69" s="236">
        <v>1</v>
      </c>
      <c r="I69" s="236">
        <v>1</v>
      </c>
      <c r="J69" s="236"/>
      <c r="K69" s="236">
        <f t="shared" si="2"/>
        <v>9</v>
      </c>
      <c r="L69" s="236">
        <f t="shared" si="3"/>
        <v>175</v>
      </c>
    </row>
    <row r="70" ht="22" customHeight="1" spans="1:12">
      <c r="A70" s="210"/>
      <c r="B70" s="239"/>
      <c r="C70" s="241" t="s">
        <v>376</v>
      </c>
      <c r="D70" s="18">
        <v>2</v>
      </c>
      <c r="E70" s="236">
        <v>3</v>
      </c>
      <c r="F70" s="236">
        <v>1</v>
      </c>
      <c r="G70" s="236">
        <v>1</v>
      </c>
      <c r="H70" s="236">
        <v>2</v>
      </c>
      <c r="I70" s="236">
        <v>1</v>
      </c>
      <c r="J70" s="236"/>
      <c r="K70" s="236">
        <f t="shared" si="2"/>
        <v>10</v>
      </c>
      <c r="L70" s="236">
        <f t="shared" si="3"/>
        <v>136</v>
      </c>
    </row>
    <row r="71" ht="22" customHeight="1" spans="1:12">
      <c r="A71" s="210"/>
      <c r="B71" s="239"/>
      <c r="C71" s="241" t="s">
        <v>378</v>
      </c>
      <c r="D71" s="18">
        <v>3</v>
      </c>
      <c r="E71" s="236">
        <v>3</v>
      </c>
      <c r="F71" s="236">
        <v>1</v>
      </c>
      <c r="G71" s="236">
        <v>3</v>
      </c>
      <c r="H71" s="236">
        <v>2</v>
      </c>
      <c r="I71" s="236">
        <v>1</v>
      </c>
      <c r="J71" s="236"/>
      <c r="K71" s="236">
        <f t="shared" ref="K71:K134" si="4">SUM(D71:J71)</f>
        <v>13</v>
      </c>
      <c r="L71" s="236">
        <f t="shared" si="3"/>
        <v>55</v>
      </c>
    </row>
    <row r="72" ht="22" customHeight="1" spans="1:12">
      <c r="A72" s="210"/>
      <c r="B72" s="239"/>
      <c r="C72" s="241" t="s">
        <v>381</v>
      </c>
      <c r="D72" s="18">
        <v>3</v>
      </c>
      <c r="E72" s="236">
        <v>3</v>
      </c>
      <c r="F72" s="236">
        <v>2</v>
      </c>
      <c r="G72" s="236">
        <v>1</v>
      </c>
      <c r="H72" s="236">
        <v>2</v>
      </c>
      <c r="I72" s="236">
        <v>1</v>
      </c>
      <c r="J72" s="236"/>
      <c r="K72" s="236">
        <f t="shared" si="4"/>
        <v>12</v>
      </c>
      <c r="L72" s="236">
        <f t="shared" si="3"/>
        <v>83</v>
      </c>
    </row>
    <row r="73" ht="22" customHeight="1" spans="1:12">
      <c r="A73" s="210"/>
      <c r="B73" s="239"/>
      <c r="C73" s="241" t="s">
        <v>384</v>
      </c>
      <c r="D73" s="18">
        <v>2</v>
      </c>
      <c r="E73" s="236">
        <v>3</v>
      </c>
      <c r="F73" s="236">
        <v>1</v>
      </c>
      <c r="G73" s="236">
        <v>1</v>
      </c>
      <c r="H73" s="236">
        <v>2</v>
      </c>
      <c r="I73" s="236">
        <v>1</v>
      </c>
      <c r="J73" s="236"/>
      <c r="K73" s="236">
        <f t="shared" si="4"/>
        <v>10</v>
      </c>
      <c r="L73" s="236">
        <f t="shared" si="3"/>
        <v>136</v>
      </c>
    </row>
    <row r="74" ht="22" customHeight="1" spans="1:12">
      <c r="A74" s="210"/>
      <c r="B74" s="239"/>
      <c r="C74" s="241" t="s">
        <v>386</v>
      </c>
      <c r="D74" s="18">
        <v>3</v>
      </c>
      <c r="E74" s="236">
        <v>3</v>
      </c>
      <c r="F74" s="236">
        <v>1</v>
      </c>
      <c r="G74" s="236">
        <v>3</v>
      </c>
      <c r="H74" s="236">
        <v>2</v>
      </c>
      <c r="I74" s="236">
        <v>1</v>
      </c>
      <c r="J74" s="236"/>
      <c r="K74" s="236">
        <f t="shared" si="4"/>
        <v>13</v>
      </c>
      <c r="L74" s="236">
        <f t="shared" si="3"/>
        <v>55</v>
      </c>
    </row>
    <row r="75" ht="22" customHeight="1" spans="1:12">
      <c r="A75" s="210"/>
      <c r="B75" s="239"/>
      <c r="C75" s="241" t="s">
        <v>388</v>
      </c>
      <c r="D75" s="18">
        <v>3</v>
      </c>
      <c r="E75" s="236">
        <v>3</v>
      </c>
      <c r="F75" s="236">
        <v>2</v>
      </c>
      <c r="G75" s="236">
        <v>1</v>
      </c>
      <c r="H75" s="236">
        <v>2</v>
      </c>
      <c r="I75" s="236">
        <v>1</v>
      </c>
      <c r="J75" s="236"/>
      <c r="K75" s="236">
        <f t="shared" si="4"/>
        <v>12</v>
      </c>
      <c r="L75" s="236">
        <f t="shared" si="3"/>
        <v>83</v>
      </c>
    </row>
    <row r="76" ht="22" customHeight="1" spans="1:12">
      <c r="A76" s="210"/>
      <c r="B76" s="239"/>
      <c r="C76" s="241" t="s">
        <v>389</v>
      </c>
      <c r="D76" s="18">
        <v>2</v>
      </c>
      <c r="E76" s="236">
        <v>2</v>
      </c>
      <c r="F76" s="236">
        <v>1</v>
      </c>
      <c r="G76" s="236">
        <v>3</v>
      </c>
      <c r="H76" s="236">
        <v>1</v>
      </c>
      <c r="I76" s="236">
        <v>1</v>
      </c>
      <c r="J76" s="236"/>
      <c r="K76" s="236">
        <f t="shared" si="4"/>
        <v>10</v>
      </c>
      <c r="L76" s="236">
        <f t="shared" si="3"/>
        <v>136</v>
      </c>
    </row>
    <row r="77" ht="22" customHeight="1" spans="1:12">
      <c r="A77" s="210"/>
      <c r="B77" s="239"/>
      <c r="C77" s="241" t="s">
        <v>391</v>
      </c>
      <c r="D77" s="18">
        <v>2</v>
      </c>
      <c r="E77" s="236">
        <v>2</v>
      </c>
      <c r="F77" s="236">
        <v>2</v>
      </c>
      <c r="G77" s="236">
        <v>2</v>
      </c>
      <c r="H77" s="236">
        <v>1</v>
      </c>
      <c r="I77" s="236">
        <v>1</v>
      </c>
      <c r="J77" s="236"/>
      <c r="K77" s="236">
        <f t="shared" si="4"/>
        <v>10</v>
      </c>
      <c r="L77" s="236">
        <f t="shared" si="3"/>
        <v>136</v>
      </c>
    </row>
    <row r="78" ht="22" customHeight="1" spans="1:12">
      <c r="A78" s="210"/>
      <c r="B78" s="239"/>
      <c r="C78" s="241" t="s">
        <v>393</v>
      </c>
      <c r="D78" s="18">
        <v>2</v>
      </c>
      <c r="E78" s="236">
        <v>2</v>
      </c>
      <c r="F78" s="236">
        <v>2</v>
      </c>
      <c r="G78" s="236">
        <v>1</v>
      </c>
      <c r="H78" s="236">
        <v>1</v>
      </c>
      <c r="I78" s="236">
        <v>1</v>
      </c>
      <c r="J78" s="236"/>
      <c r="K78" s="236">
        <f t="shared" si="4"/>
        <v>9</v>
      </c>
      <c r="L78" s="236">
        <f t="shared" si="3"/>
        <v>175</v>
      </c>
    </row>
    <row r="79" ht="22" customHeight="1" spans="1:12">
      <c r="A79" s="210"/>
      <c r="B79" s="239"/>
      <c r="C79" s="241" t="s">
        <v>395</v>
      </c>
      <c r="D79" s="18">
        <v>3</v>
      </c>
      <c r="E79" s="236">
        <v>2</v>
      </c>
      <c r="F79" s="236">
        <v>3</v>
      </c>
      <c r="G79" s="236">
        <v>1</v>
      </c>
      <c r="H79" s="236">
        <v>3</v>
      </c>
      <c r="I79" s="236">
        <v>1</v>
      </c>
      <c r="J79" s="236"/>
      <c r="K79" s="236">
        <f t="shared" si="4"/>
        <v>13</v>
      </c>
      <c r="L79" s="236">
        <f t="shared" si="3"/>
        <v>55</v>
      </c>
    </row>
    <row r="80" ht="22" customHeight="1" spans="1:12">
      <c r="A80" s="210"/>
      <c r="B80" s="239"/>
      <c r="C80" s="241" t="s">
        <v>397</v>
      </c>
      <c r="D80" s="18">
        <v>3</v>
      </c>
      <c r="E80" s="236">
        <v>3</v>
      </c>
      <c r="F80" s="236">
        <v>3</v>
      </c>
      <c r="G80" s="236">
        <v>3</v>
      </c>
      <c r="H80" s="236">
        <v>2</v>
      </c>
      <c r="I80" s="236">
        <v>1</v>
      </c>
      <c r="J80" s="236"/>
      <c r="K80" s="236">
        <f t="shared" si="4"/>
        <v>15</v>
      </c>
      <c r="L80" s="236">
        <f t="shared" si="3"/>
        <v>17</v>
      </c>
    </row>
    <row r="81" ht="22" customHeight="1" spans="1:12">
      <c r="A81" s="210"/>
      <c r="B81" s="239"/>
      <c r="C81" s="242" t="s">
        <v>399</v>
      </c>
      <c r="D81" s="18">
        <v>3</v>
      </c>
      <c r="E81" s="236">
        <v>3</v>
      </c>
      <c r="F81" s="236">
        <v>3</v>
      </c>
      <c r="G81" s="236">
        <v>3</v>
      </c>
      <c r="H81" s="236">
        <v>1</v>
      </c>
      <c r="I81" s="236">
        <v>1</v>
      </c>
      <c r="J81" s="236"/>
      <c r="K81" s="236">
        <f t="shared" si="4"/>
        <v>14</v>
      </c>
      <c r="L81" s="236">
        <f t="shared" si="3"/>
        <v>29</v>
      </c>
    </row>
    <row r="82" ht="22" customHeight="1" spans="1:12">
      <c r="A82" s="210"/>
      <c r="B82" s="239"/>
      <c r="C82" s="242" t="s">
        <v>402</v>
      </c>
      <c r="D82" s="18">
        <v>3</v>
      </c>
      <c r="E82" s="236">
        <v>2</v>
      </c>
      <c r="F82" s="236">
        <v>2</v>
      </c>
      <c r="G82" s="236">
        <v>2</v>
      </c>
      <c r="H82" s="236">
        <v>1</v>
      </c>
      <c r="I82" s="236">
        <v>1</v>
      </c>
      <c r="J82" s="236"/>
      <c r="K82" s="236">
        <f t="shared" si="4"/>
        <v>11</v>
      </c>
      <c r="L82" s="236">
        <f t="shared" si="3"/>
        <v>106</v>
      </c>
    </row>
    <row r="83" ht="22" customHeight="1" spans="1:12">
      <c r="A83" s="210"/>
      <c r="B83" s="239"/>
      <c r="C83" s="242" t="s">
        <v>405</v>
      </c>
      <c r="D83" s="18">
        <v>3</v>
      </c>
      <c r="E83" s="236">
        <v>2</v>
      </c>
      <c r="F83" s="236">
        <v>2</v>
      </c>
      <c r="G83" s="236">
        <v>1</v>
      </c>
      <c r="H83" s="236">
        <v>1</v>
      </c>
      <c r="I83" s="236">
        <v>1</v>
      </c>
      <c r="J83" s="236"/>
      <c r="K83" s="236">
        <f t="shared" si="4"/>
        <v>10</v>
      </c>
      <c r="L83" s="236">
        <f t="shared" ref="L83:L143" si="5">RANK(K83,$K$18:$K$203)</f>
        <v>136</v>
      </c>
    </row>
    <row r="84" ht="22" customHeight="1" spans="1:12">
      <c r="A84" s="210"/>
      <c r="B84" s="239"/>
      <c r="C84" s="242" t="s">
        <v>407</v>
      </c>
      <c r="D84" s="18">
        <v>2</v>
      </c>
      <c r="E84" s="236">
        <v>2</v>
      </c>
      <c r="F84" s="236">
        <v>2</v>
      </c>
      <c r="G84" s="236">
        <v>2</v>
      </c>
      <c r="H84" s="236">
        <v>1</v>
      </c>
      <c r="I84" s="236">
        <v>1</v>
      </c>
      <c r="J84" s="236"/>
      <c r="K84" s="236">
        <f t="shared" si="4"/>
        <v>10</v>
      </c>
      <c r="L84" s="236">
        <f t="shared" si="5"/>
        <v>136</v>
      </c>
    </row>
    <row r="85" ht="22" customHeight="1" spans="1:12">
      <c r="A85" s="210"/>
      <c r="B85" s="239"/>
      <c r="C85" s="242" t="s">
        <v>409</v>
      </c>
      <c r="D85" s="18">
        <v>3</v>
      </c>
      <c r="E85" s="236">
        <v>3</v>
      </c>
      <c r="F85" s="236">
        <v>3</v>
      </c>
      <c r="G85" s="236">
        <v>2</v>
      </c>
      <c r="H85" s="236">
        <v>1</v>
      </c>
      <c r="I85" s="236">
        <v>1</v>
      </c>
      <c r="J85" s="236"/>
      <c r="K85" s="236">
        <f t="shared" si="4"/>
        <v>13</v>
      </c>
      <c r="L85" s="236">
        <f t="shared" si="5"/>
        <v>55</v>
      </c>
    </row>
    <row r="86" ht="22" customHeight="1" spans="1:12">
      <c r="A86" s="210"/>
      <c r="B86" s="239"/>
      <c r="C86" s="242" t="s">
        <v>411</v>
      </c>
      <c r="D86" s="18">
        <v>2</v>
      </c>
      <c r="E86" s="236">
        <v>2</v>
      </c>
      <c r="F86" s="236">
        <v>2</v>
      </c>
      <c r="G86" s="236">
        <v>1</v>
      </c>
      <c r="H86" s="236">
        <v>1</v>
      </c>
      <c r="I86" s="236">
        <v>1</v>
      </c>
      <c r="J86" s="236"/>
      <c r="K86" s="236">
        <f t="shared" si="4"/>
        <v>9</v>
      </c>
      <c r="L86" s="236">
        <f t="shared" si="5"/>
        <v>175</v>
      </c>
    </row>
    <row r="87" ht="22" customHeight="1" spans="1:12">
      <c r="A87" s="210"/>
      <c r="B87" s="239"/>
      <c r="C87" s="242" t="s">
        <v>414</v>
      </c>
      <c r="D87" s="18">
        <v>2</v>
      </c>
      <c r="E87" s="236">
        <v>3</v>
      </c>
      <c r="F87" s="236">
        <v>1</v>
      </c>
      <c r="G87" s="236">
        <v>1</v>
      </c>
      <c r="H87" s="236">
        <v>2</v>
      </c>
      <c r="I87" s="236">
        <v>1</v>
      </c>
      <c r="J87" s="236"/>
      <c r="K87" s="236">
        <f t="shared" si="4"/>
        <v>10</v>
      </c>
      <c r="L87" s="236">
        <f t="shared" si="5"/>
        <v>136</v>
      </c>
    </row>
    <row r="88" ht="22" customHeight="1" spans="1:12">
      <c r="A88" s="210"/>
      <c r="B88" s="239"/>
      <c r="C88" s="242" t="s">
        <v>416</v>
      </c>
      <c r="D88" s="18">
        <v>3</v>
      </c>
      <c r="E88" s="236">
        <v>3</v>
      </c>
      <c r="F88" s="236">
        <v>1</v>
      </c>
      <c r="G88" s="236">
        <v>3</v>
      </c>
      <c r="H88" s="236">
        <v>2</v>
      </c>
      <c r="I88" s="236">
        <v>1</v>
      </c>
      <c r="J88" s="236"/>
      <c r="K88" s="236">
        <f t="shared" si="4"/>
        <v>13</v>
      </c>
      <c r="L88" s="236">
        <f t="shared" si="5"/>
        <v>55</v>
      </c>
    </row>
    <row r="89" ht="22" customHeight="1" spans="1:12">
      <c r="A89" s="210"/>
      <c r="B89" s="239"/>
      <c r="C89" s="242" t="s">
        <v>418</v>
      </c>
      <c r="D89" s="18">
        <v>3</v>
      </c>
      <c r="E89" s="236">
        <v>3</v>
      </c>
      <c r="F89" s="236">
        <v>2</v>
      </c>
      <c r="G89" s="236">
        <v>1</v>
      </c>
      <c r="H89" s="236">
        <v>2</v>
      </c>
      <c r="I89" s="236">
        <v>1</v>
      </c>
      <c r="J89" s="236"/>
      <c r="K89" s="236">
        <f t="shared" si="4"/>
        <v>12</v>
      </c>
      <c r="L89" s="236">
        <f t="shared" si="5"/>
        <v>83</v>
      </c>
    </row>
    <row r="90" ht="22" customHeight="1" spans="1:12">
      <c r="A90" s="210"/>
      <c r="B90" s="239"/>
      <c r="C90" s="242" t="s">
        <v>419</v>
      </c>
      <c r="D90" s="18">
        <v>2</v>
      </c>
      <c r="E90" s="236">
        <v>2</v>
      </c>
      <c r="F90" s="236">
        <v>2</v>
      </c>
      <c r="G90" s="236">
        <v>1</v>
      </c>
      <c r="H90" s="236">
        <v>1</v>
      </c>
      <c r="I90" s="236">
        <v>1</v>
      </c>
      <c r="J90" s="236"/>
      <c r="K90" s="236">
        <f t="shared" si="4"/>
        <v>9</v>
      </c>
      <c r="L90" s="236">
        <f t="shared" si="5"/>
        <v>175</v>
      </c>
    </row>
    <row r="91" ht="22" customHeight="1" spans="1:12">
      <c r="A91" s="210"/>
      <c r="B91" s="239"/>
      <c r="C91" s="242" t="s">
        <v>421</v>
      </c>
      <c r="D91" s="18">
        <v>3</v>
      </c>
      <c r="E91" s="236">
        <v>2</v>
      </c>
      <c r="F91" s="236">
        <v>3</v>
      </c>
      <c r="G91" s="236">
        <v>1</v>
      </c>
      <c r="H91" s="236">
        <v>3</v>
      </c>
      <c r="I91" s="236">
        <v>1</v>
      </c>
      <c r="J91" s="236"/>
      <c r="K91" s="236">
        <f t="shared" si="4"/>
        <v>13</v>
      </c>
      <c r="L91" s="236">
        <f t="shared" si="5"/>
        <v>55</v>
      </c>
    </row>
    <row r="92" ht="22" customHeight="1" spans="1:12">
      <c r="A92" s="210"/>
      <c r="B92" s="239"/>
      <c r="C92" s="242" t="s">
        <v>423</v>
      </c>
      <c r="D92" s="18">
        <v>3</v>
      </c>
      <c r="E92" s="236">
        <v>3</v>
      </c>
      <c r="F92" s="236">
        <v>3</v>
      </c>
      <c r="G92" s="236">
        <v>3</v>
      </c>
      <c r="H92" s="236">
        <v>2</v>
      </c>
      <c r="I92" s="236">
        <v>1</v>
      </c>
      <c r="J92" s="236"/>
      <c r="K92" s="236">
        <f t="shared" si="4"/>
        <v>15</v>
      </c>
      <c r="L92" s="236">
        <f t="shared" si="5"/>
        <v>17</v>
      </c>
    </row>
    <row r="93" ht="22" customHeight="1" spans="1:12">
      <c r="A93" s="210"/>
      <c r="B93" s="239"/>
      <c r="C93" s="242" t="s">
        <v>425</v>
      </c>
      <c r="D93" s="18">
        <v>3</v>
      </c>
      <c r="E93" s="236">
        <v>3</v>
      </c>
      <c r="F93" s="236">
        <v>3</v>
      </c>
      <c r="G93" s="236">
        <v>3</v>
      </c>
      <c r="H93" s="236">
        <v>1</v>
      </c>
      <c r="I93" s="236">
        <v>1</v>
      </c>
      <c r="J93" s="236"/>
      <c r="K93" s="236">
        <f t="shared" si="4"/>
        <v>14</v>
      </c>
      <c r="L93" s="236">
        <f t="shared" si="5"/>
        <v>29</v>
      </c>
    </row>
    <row r="94" ht="22" customHeight="1" spans="1:12">
      <c r="A94" s="210"/>
      <c r="B94" s="239"/>
      <c r="C94" s="242" t="s">
        <v>427</v>
      </c>
      <c r="D94" s="18">
        <v>3</v>
      </c>
      <c r="E94" s="236">
        <v>2</v>
      </c>
      <c r="F94" s="236">
        <v>2</v>
      </c>
      <c r="G94" s="236">
        <v>2</v>
      </c>
      <c r="H94" s="236">
        <v>1</v>
      </c>
      <c r="I94" s="236">
        <v>1</v>
      </c>
      <c r="J94" s="236"/>
      <c r="K94" s="236">
        <f t="shared" si="4"/>
        <v>11</v>
      </c>
      <c r="L94" s="236">
        <f t="shared" si="5"/>
        <v>106</v>
      </c>
    </row>
    <row r="95" ht="22" customHeight="1" spans="1:12">
      <c r="A95" s="210"/>
      <c r="B95" s="239"/>
      <c r="C95" s="242" t="s">
        <v>430</v>
      </c>
      <c r="D95" s="18">
        <v>3</v>
      </c>
      <c r="E95" s="236">
        <v>2</v>
      </c>
      <c r="F95" s="236">
        <v>2</v>
      </c>
      <c r="G95" s="236">
        <v>1</v>
      </c>
      <c r="H95" s="236">
        <v>1</v>
      </c>
      <c r="I95" s="236">
        <v>1</v>
      </c>
      <c r="J95" s="236"/>
      <c r="K95" s="236">
        <f t="shared" si="4"/>
        <v>10</v>
      </c>
      <c r="L95" s="236">
        <f t="shared" si="5"/>
        <v>136</v>
      </c>
    </row>
    <row r="96" ht="22" customHeight="1" spans="1:12">
      <c r="A96" s="210"/>
      <c r="B96" s="239"/>
      <c r="C96" s="242" t="s">
        <v>432</v>
      </c>
      <c r="D96" s="18">
        <v>2</v>
      </c>
      <c r="E96" s="236">
        <v>2</v>
      </c>
      <c r="F96" s="236">
        <v>2</v>
      </c>
      <c r="G96" s="236">
        <v>2</v>
      </c>
      <c r="H96" s="236">
        <v>1</v>
      </c>
      <c r="I96" s="236">
        <v>1</v>
      </c>
      <c r="J96" s="236"/>
      <c r="K96" s="236">
        <f t="shared" si="4"/>
        <v>10</v>
      </c>
      <c r="L96" s="236">
        <f t="shared" si="5"/>
        <v>136</v>
      </c>
    </row>
    <row r="97" ht="22" customHeight="1" spans="1:12">
      <c r="A97" s="210"/>
      <c r="B97" s="239"/>
      <c r="C97" s="242" t="s">
        <v>434</v>
      </c>
      <c r="D97" s="18">
        <v>3</v>
      </c>
      <c r="E97" s="236">
        <v>3</v>
      </c>
      <c r="F97" s="236">
        <v>3</v>
      </c>
      <c r="G97" s="236">
        <v>2</v>
      </c>
      <c r="H97" s="236">
        <v>1</v>
      </c>
      <c r="I97" s="236">
        <v>1</v>
      </c>
      <c r="J97" s="236"/>
      <c r="K97" s="236">
        <f t="shared" si="4"/>
        <v>13</v>
      </c>
      <c r="L97" s="236">
        <f t="shared" si="5"/>
        <v>55</v>
      </c>
    </row>
    <row r="98" ht="22" customHeight="1" spans="1:12">
      <c r="A98" s="210"/>
      <c r="B98" s="239"/>
      <c r="C98" s="242" t="s">
        <v>436</v>
      </c>
      <c r="D98" s="18">
        <v>2</v>
      </c>
      <c r="E98" s="236">
        <v>2</v>
      </c>
      <c r="F98" s="236">
        <v>2</v>
      </c>
      <c r="G98" s="236">
        <v>1</v>
      </c>
      <c r="H98" s="236">
        <v>1</v>
      </c>
      <c r="I98" s="236">
        <v>1</v>
      </c>
      <c r="J98" s="236"/>
      <c r="K98" s="236">
        <f t="shared" si="4"/>
        <v>9</v>
      </c>
      <c r="L98" s="236">
        <f t="shared" si="5"/>
        <v>175</v>
      </c>
    </row>
    <row r="99" ht="22" customHeight="1" spans="1:12">
      <c r="A99" s="210"/>
      <c r="B99" s="239"/>
      <c r="C99" s="242" t="s">
        <v>438</v>
      </c>
      <c r="D99" s="18">
        <v>2</v>
      </c>
      <c r="E99" s="236">
        <v>3</v>
      </c>
      <c r="F99" s="236">
        <v>1</v>
      </c>
      <c r="G99" s="236">
        <v>1</v>
      </c>
      <c r="H99" s="236">
        <v>2</v>
      </c>
      <c r="I99" s="236">
        <v>1</v>
      </c>
      <c r="J99" s="236"/>
      <c r="K99" s="236">
        <f t="shared" si="4"/>
        <v>10</v>
      </c>
      <c r="L99" s="236">
        <f t="shared" si="5"/>
        <v>136</v>
      </c>
    </row>
    <row r="100" ht="22" customHeight="1" spans="1:12">
      <c r="A100" s="210"/>
      <c r="B100" s="239"/>
      <c r="C100" s="242" t="s">
        <v>439</v>
      </c>
      <c r="D100" s="18">
        <v>3</v>
      </c>
      <c r="E100" s="236">
        <v>3</v>
      </c>
      <c r="F100" s="236">
        <v>1</v>
      </c>
      <c r="G100" s="236">
        <v>3</v>
      </c>
      <c r="H100" s="236">
        <v>2</v>
      </c>
      <c r="I100" s="236">
        <v>1</v>
      </c>
      <c r="J100" s="236"/>
      <c r="K100" s="236">
        <f t="shared" si="4"/>
        <v>13</v>
      </c>
      <c r="L100" s="236">
        <f t="shared" si="5"/>
        <v>55</v>
      </c>
    </row>
    <row r="101" ht="22" customHeight="1" spans="1:12">
      <c r="A101" s="210"/>
      <c r="B101" s="239"/>
      <c r="C101" s="242" t="s">
        <v>441</v>
      </c>
      <c r="D101" s="18">
        <v>3</v>
      </c>
      <c r="E101" s="236">
        <v>3</v>
      </c>
      <c r="F101" s="236">
        <v>2</v>
      </c>
      <c r="G101" s="236">
        <v>1</v>
      </c>
      <c r="H101" s="236">
        <v>2</v>
      </c>
      <c r="I101" s="236">
        <v>1</v>
      </c>
      <c r="J101" s="236"/>
      <c r="K101" s="236">
        <f t="shared" si="4"/>
        <v>12</v>
      </c>
      <c r="L101" s="236">
        <f t="shared" si="5"/>
        <v>83</v>
      </c>
    </row>
    <row r="102" ht="22" customHeight="1" spans="1:12">
      <c r="A102" s="210"/>
      <c r="B102" s="239"/>
      <c r="C102" s="241" t="s">
        <v>349</v>
      </c>
      <c r="D102" s="18">
        <v>3</v>
      </c>
      <c r="E102" s="236">
        <v>2</v>
      </c>
      <c r="F102" s="236">
        <v>2</v>
      </c>
      <c r="G102" s="236">
        <v>1</v>
      </c>
      <c r="H102" s="236">
        <v>1</v>
      </c>
      <c r="I102" s="236">
        <v>1</v>
      </c>
      <c r="J102" s="236"/>
      <c r="K102" s="236">
        <f t="shared" si="4"/>
        <v>10</v>
      </c>
      <c r="L102" s="236">
        <f t="shared" si="5"/>
        <v>136</v>
      </c>
    </row>
    <row r="103" ht="22" customHeight="1" spans="1:12">
      <c r="A103" s="210"/>
      <c r="B103" s="239"/>
      <c r="C103" s="241" t="s">
        <v>350</v>
      </c>
      <c r="D103" s="18">
        <v>2</v>
      </c>
      <c r="E103" s="236">
        <v>2</v>
      </c>
      <c r="F103" s="236">
        <v>2</v>
      </c>
      <c r="G103" s="236">
        <v>2</v>
      </c>
      <c r="H103" s="236">
        <v>1</v>
      </c>
      <c r="I103" s="236">
        <v>1</v>
      </c>
      <c r="J103" s="236"/>
      <c r="K103" s="236">
        <f t="shared" si="4"/>
        <v>10</v>
      </c>
      <c r="L103" s="236">
        <f t="shared" si="5"/>
        <v>136</v>
      </c>
    </row>
    <row r="104" ht="22" customHeight="1" spans="1:12">
      <c r="A104" s="210"/>
      <c r="B104" s="239"/>
      <c r="C104" s="241" t="s">
        <v>351</v>
      </c>
      <c r="D104" s="18">
        <v>3</v>
      </c>
      <c r="E104" s="236">
        <v>3</v>
      </c>
      <c r="F104" s="236">
        <v>3</v>
      </c>
      <c r="G104" s="236">
        <v>2</v>
      </c>
      <c r="H104" s="236">
        <v>1</v>
      </c>
      <c r="I104" s="236">
        <v>1</v>
      </c>
      <c r="J104" s="236"/>
      <c r="K104" s="236">
        <f t="shared" si="4"/>
        <v>13</v>
      </c>
      <c r="L104" s="236">
        <f t="shared" si="5"/>
        <v>55</v>
      </c>
    </row>
    <row r="105" ht="22" customHeight="1" spans="1:12">
      <c r="A105" s="210"/>
      <c r="B105" s="239"/>
      <c r="C105" s="242" t="s">
        <v>444</v>
      </c>
      <c r="D105" s="18">
        <v>2</v>
      </c>
      <c r="E105" s="236">
        <v>2</v>
      </c>
      <c r="F105" s="236">
        <v>2</v>
      </c>
      <c r="G105" s="236">
        <v>1</v>
      </c>
      <c r="H105" s="236">
        <v>1</v>
      </c>
      <c r="I105" s="236">
        <v>1</v>
      </c>
      <c r="J105" s="236">
        <v>1</v>
      </c>
      <c r="K105" s="236">
        <f t="shared" si="4"/>
        <v>10</v>
      </c>
      <c r="L105" s="236">
        <f t="shared" si="5"/>
        <v>136</v>
      </c>
    </row>
    <row r="106" ht="22" customHeight="1" spans="1:12">
      <c r="A106" s="210"/>
      <c r="B106" s="239"/>
      <c r="C106" s="242" t="s">
        <v>446</v>
      </c>
      <c r="D106" s="18">
        <v>2</v>
      </c>
      <c r="E106" s="236">
        <v>3</v>
      </c>
      <c r="F106" s="236">
        <v>1</v>
      </c>
      <c r="G106" s="236">
        <v>1</v>
      </c>
      <c r="H106" s="236">
        <v>2</v>
      </c>
      <c r="I106" s="236">
        <v>1</v>
      </c>
      <c r="J106" s="236">
        <v>2</v>
      </c>
      <c r="K106" s="236">
        <f t="shared" si="4"/>
        <v>12</v>
      </c>
      <c r="L106" s="236">
        <f t="shared" si="5"/>
        <v>83</v>
      </c>
    </row>
    <row r="107" ht="22" customHeight="1" spans="1:12">
      <c r="A107" s="210"/>
      <c r="B107" s="239"/>
      <c r="C107" s="242" t="s">
        <v>448</v>
      </c>
      <c r="D107" s="18">
        <v>3</v>
      </c>
      <c r="E107" s="236">
        <v>3</v>
      </c>
      <c r="F107" s="236">
        <v>1</v>
      </c>
      <c r="G107" s="236">
        <v>3</v>
      </c>
      <c r="H107" s="236">
        <v>2</v>
      </c>
      <c r="I107" s="236">
        <v>1</v>
      </c>
      <c r="J107" s="236">
        <v>1</v>
      </c>
      <c r="K107" s="236">
        <f t="shared" si="4"/>
        <v>14</v>
      </c>
      <c r="L107" s="236">
        <f t="shared" si="5"/>
        <v>29</v>
      </c>
    </row>
    <row r="108" ht="22" customHeight="1" spans="1:12">
      <c r="A108" s="210"/>
      <c r="B108" s="239"/>
      <c r="C108" s="242" t="s">
        <v>450</v>
      </c>
      <c r="D108" s="18">
        <v>3</v>
      </c>
      <c r="E108" s="236">
        <v>3</v>
      </c>
      <c r="F108" s="236">
        <v>2</v>
      </c>
      <c r="G108" s="236">
        <v>1</v>
      </c>
      <c r="H108" s="236">
        <v>2</v>
      </c>
      <c r="I108" s="236">
        <v>1</v>
      </c>
      <c r="J108" s="236">
        <v>2</v>
      </c>
      <c r="K108" s="236">
        <f t="shared" si="4"/>
        <v>14</v>
      </c>
      <c r="L108" s="236">
        <f t="shared" si="5"/>
        <v>29</v>
      </c>
    </row>
    <row r="109" ht="22" customHeight="1" spans="1:12">
      <c r="A109" s="210"/>
      <c r="B109" s="239"/>
      <c r="C109" s="242" t="s">
        <v>452</v>
      </c>
      <c r="D109" s="18">
        <v>2</v>
      </c>
      <c r="E109" s="236">
        <v>2</v>
      </c>
      <c r="F109" s="236">
        <v>2</v>
      </c>
      <c r="G109" s="236">
        <v>1</v>
      </c>
      <c r="H109" s="236">
        <v>1</v>
      </c>
      <c r="I109" s="236">
        <v>1</v>
      </c>
      <c r="J109" s="236">
        <v>1</v>
      </c>
      <c r="K109" s="236">
        <f t="shared" si="4"/>
        <v>10</v>
      </c>
      <c r="L109" s="236">
        <f t="shared" si="5"/>
        <v>136</v>
      </c>
    </row>
    <row r="110" ht="22" customHeight="1" spans="1:12">
      <c r="A110" s="210"/>
      <c r="B110" s="239"/>
      <c r="C110" s="242" t="s">
        <v>454</v>
      </c>
      <c r="D110" s="18">
        <v>2</v>
      </c>
      <c r="E110" s="236">
        <v>3</v>
      </c>
      <c r="F110" s="236">
        <v>1</v>
      </c>
      <c r="G110" s="236">
        <v>1</v>
      </c>
      <c r="H110" s="236">
        <v>2</v>
      </c>
      <c r="I110" s="236">
        <v>1</v>
      </c>
      <c r="J110" s="236">
        <v>1</v>
      </c>
      <c r="K110" s="236">
        <f t="shared" si="4"/>
        <v>11</v>
      </c>
      <c r="L110" s="236">
        <f t="shared" si="5"/>
        <v>106</v>
      </c>
    </row>
    <row r="111" ht="22" customHeight="1" spans="1:12">
      <c r="A111" s="210"/>
      <c r="B111" s="239"/>
      <c r="C111" s="241" t="s">
        <v>349</v>
      </c>
      <c r="D111" s="18">
        <v>3</v>
      </c>
      <c r="E111" s="236">
        <v>3</v>
      </c>
      <c r="F111" s="236">
        <v>1</v>
      </c>
      <c r="G111" s="236">
        <v>3</v>
      </c>
      <c r="H111" s="236">
        <v>2</v>
      </c>
      <c r="I111" s="236">
        <v>1</v>
      </c>
      <c r="J111" s="236">
        <v>1</v>
      </c>
      <c r="K111" s="236">
        <f t="shared" si="4"/>
        <v>14</v>
      </c>
      <c r="L111" s="236">
        <f t="shared" si="5"/>
        <v>29</v>
      </c>
    </row>
    <row r="112" ht="22" customHeight="1" spans="1:12">
      <c r="A112" s="210"/>
      <c r="B112" s="239"/>
      <c r="C112" s="241" t="s">
        <v>350</v>
      </c>
      <c r="D112" s="18">
        <v>3</v>
      </c>
      <c r="E112" s="236">
        <v>3</v>
      </c>
      <c r="F112" s="236">
        <v>2</v>
      </c>
      <c r="G112" s="236">
        <v>1</v>
      </c>
      <c r="H112" s="236">
        <v>2</v>
      </c>
      <c r="I112" s="236">
        <v>1</v>
      </c>
      <c r="J112" s="236">
        <v>1</v>
      </c>
      <c r="K112" s="236">
        <f t="shared" si="4"/>
        <v>13</v>
      </c>
      <c r="L112" s="236">
        <f t="shared" si="5"/>
        <v>55</v>
      </c>
    </row>
    <row r="113" ht="22" customHeight="1" spans="1:12">
      <c r="A113" s="210"/>
      <c r="B113" s="239"/>
      <c r="C113" s="241" t="s">
        <v>351</v>
      </c>
      <c r="D113" s="18"/>
      <c r="E113" s="236"/>
      <c r="F113" s="236"/>
      <c r="G113" s="236"/>
      <c r="H113" s="236"/>
      <c r="I113" s="236">
        <v>1</v>
      </c>
      <c r="J113" s="236">
        <v>1</v>
      </c>
      <c r="K113" s="236">
        <f t="shared" si="4"/>
        <v>2</v>
      </c>
      <c r="L113" s="236">
        <f t="shared" si="5"/>
        <v>185</v>
      </c>
    </row>
    <row r="114" ht="22" customHeight="1" spans="1:12">
      <c r="A114" s="210"/>
      <c r="B114" s="239"/>
      <c r="C114" s="241" t="s">
        <v>455</v>
      </c>
      <c r="D114" s="18"/>
      <c r="E114" s="236"/>
      <c r="F114" s="236"/>
      <c r="G114" s="236"/>
      <c r="H114" s="236"/>
      <c r="I114" s="236">
        <v>1</v>
      </c>
      <c r="J114" s="236">
        <v>1</v>
      </c>
      <c r="K114" s="236">
        <f t="shared" si="4"/>
        <v>2</v>
      </c>
      <c r="L114" s="236">
        <f t="shared" si="5"/>
        <v>185</v>
      </c>
    </row>
    <row r="115" ht="22" customHeight="1" spans="1:12">
      <c r="A115" s="210"/>
      <c r="B115" s="239"/>
      <c r="C115" s="241" t="s">
        <v>456</v>
      </c>
      <c r="D115" s="18">
        <v>3</v>
      </c>
      <c r="E115" s="236">
        <v>2</v>
      </c>
      <c r="F115" s="236">
        <v>2</v>
      </c>
      <c r="G115" s="236">
        <v>3</v>
      </c>
      <c r="H115" s="236">
        <v>1</v>
      </c>
      <c r="I115" s="236">
        <v>1</v>
      </c>
      <c r="J115" s="236">
        <v>1</v>
      </c>
      <c r="K115" s="236">
        <f t="shared" si="4"/>
        <v>13</v>
      </c>
      <c r="L115" s="236">
        <f t="shared" si="5"/>
        <v>55</v>
      </c>
    </row>
    <row r="116" ht="22" customHeight="1" spans="1:12">
      <c r="A116" s="210"/>
      <c r="B116" s="239"/>
      <c r="C116" s="241" t="s">
        <v>457</v>
      </c>
      <c r="D116" s="18">
        <v>3</v>
      </c>
      <c r="E116" s="236">
        <v>1</v>
      </c>
      <c r="F116" s="236">
        <v>3</v>
      </c>
      <c r="G116" s="236">
        <v>2</v>
      </c>
      <c r="H116" s="236">
        <v>1</v>
      </c>
      <c r="I116" s="236">
        <v>1</v>
      </c>
      <c r="J116" s="236">
        <v>1</v>
      </c>
      <c r="K116" s="236">
        <f t="shared" si="4"/>
        <v>12</v>
      </c>
      <c r="L116" s="236">
        <f t="shared" si="5"/>
        <v>83</v>
      </c>
    </row>
    <row r="117" ht="22" customHeight="1" spans="1:12">
      <c r="A117" s="210"/>
      <c r="B117" s="239"/>
      <c r="C117" s="241" t="s">
        <v>459</v>
      </c>
      <c r="D117" s="18">
        <v>2</v>
      </c>
      <c r="E117" s="236">
        <v>2</v>
      </c>
      <c r="F117" s="236">
        <v>3</v>
      </c>
      <c r="G117" s="236">
        <v>2</v>
      </c>
      <c r="H117" s="236">
        <v>1</v>
      </c>
      <c r="I117" s="236">
        <v>1</v>
      </c>
      <c r="J117" s="236">
        <v>1</v>
      </c>
      <c r="K117" s="236">
        <f t="shared" si="4"/>
        <v>12</v>
      </c>
      <c r="L117" s="236">
        <f t="shared" si="5"/>
        <v>83</v>
      </c>
    </row>
    <row r="118" ht="22" customHeight="1" spans="1:12">
      <c r="A118" s="210"/>
      <c r="B118" s="239"/>
      <c r="C118" s="241" t="s">
        <v>461</v>
      </c>
      <c r="D118" s="18">
        <v>2</v>
      </c>
      <c r="E118" s="236">
        <v>2</v>
      </c>
      <c r="F118" s="236">
        <v>1</v>
      </c>
      <c r="G118" s="236">
        <v>3</v>
      </c>
      <c r="H118" s="236">
        <v>1</v>
      </c>
      <c r="I118" s="236">
        <v>1</v>
      </c>
      <c r="J118" s="236">
        <v>1</v>
      </c>
      <c r="K118" s="236">
        <f t="shared" si="4"/>
        <v>11</v>
      </c>
      <c r="L118" s="236">
        <f t="shared" si="5"/>
        <v>106</v>
      </c>
    </row>
    <row r="119" ht="22" customHeight="1" spans="1:12">
      <c r="A119" s="210"/>
      <c r="B119" s="239"/>
      <c r="C119" s="241" t="s">
        <v>463</v>
      </c>
      <c r="D119" s="18">
        <v>2</v>
      </c>
      <c r="E119" s="236">
        <v>2</v>
      </c>
      <c r="F119" s="236">
        <v>2</v>
      </c>
      <c r="G119" s="236">
        <v>2</v>
      </c>
      <c r="H119" s="236">
        <v>1</v>
      </c>
      <c r="I119" s="236">
        <v>1</v>
      </c>
      <c r="J119" s="236">
        <v>2</v>
      </c>
      <c r="K119" s="236">
        <f t="shared" si="4"/>
        <v>12</v>
      </c>
      <c r="L119" s="236">
        <f t="shared" si="5"/>
        <v>83</v>
      </c>
    </row>
    <row r="120" ht="22" customHeight="1" spans="1:12">
      <c r="A120" s="210"/>
      <c r="B120" s="239"/>
      <c r="C120" s="241" t="s">
        <v>465</v>
      </c>
      <c r="D120" s="18">
        <v>2</v>
      </c>
      <c r="E120" s="236">
        <v>2</v>
      </c>
      <c r="F120" s="236">
        <v>2</v>
      </c>
      <c r="G120" s="236">
        <v>1</v>
      </c>
      <c r="H120" s="236">
        <v>1</v>
      </c>
      <c r="I120" s="236">
        <v>1</v>
      </c>
      <c r="J120" s="236">
        <v>2</v>
      </c>
      <c r="K120" s="236">
        <f t="shared" si="4"/>
        <v>11</v>
      </c>
      <c r="L120" s="236">
        <f t="shared" si="5"/>
        <v>106</v>
      </c>
    </row>
    <row r="121" ht="22" customHeight="1" spans="1:12">
      <c r="A121" s="210"/>
      <c r="B121" s="239"/>
      <c r="C121" s="241" t="s">
        <v>466</v>
      </c>
      <c r="D121" s="18">
        <v>3</v>
      </c>
      <c r="E121" s="236">
        <v>2</v>
      </c>
      <c r="F121" s="236">
        <v>3</v>
      </c>
      <c r="G121" s="236">
        <v>1</v>
      </c>
      <c r="H121" s="236">
        <v>3</v>
      </c>
      <c r="I121" s="236">
        <v>1</v>
      </c>
      <c r="J121" s="236">
        <v>2</v>
      </c>
      <c r="K121" s="236">
        <f t="shared" si="4"/>
        <v>15</v>
      </c>
      <c r="L121" s="236">
        <f t="shared" si="5"/>
        <v>17</v>
      </c>
    </row>
    <row r="122" ht="22" customHeight="1" spans="1:12">
      <c r="A122" s="210"/>
      <c r="B122" s="239"/>
      <c r="C122" s="241" t="s">
        <v>468</v>
      </c>
      <c r="D122" s="18">
        <v>3</v>
      </c>
      <c r="E122" s="236">
        <v>3</v>
      </c>
      <c r="F122" s="236">
        <v>3</v>
      </c>
      <c r="G122" s="236">
        <v>3</v>
      </c>
      <c r="H122" s="236">
        <v>2</v>
      </c>
      <c r="I122" s="236">
        <v>1</v>
      </c>
      <c r="J122" s="236">
        <v>1</v>
      </c>
      <c r="K122" s="236">
        <f t="shared" si="4"/>
        <v>16</v>
      </c>
      <c r="L122" s="236">
        <f t="shared" si="5"/>
        <v>8</v>
      </c>
    </row>
    <row r="123" ht="22" customHeight="1" spans="1:12">
      <c r="A123" s="210"/>
      <c r="B123" s="239"/>
      <c r="C123" s="241" t="s">
        <v>469</v>
      </c>
      <c r="D123" s="18">
        <v>3</v>
      </c>
      <c r="E123" s="236">
        <v>3</v>
      </c>
      <c r="F123" s="236">
        <v>3</v>
      </c>
      <c r="G123" s="236">
        <v>3</v>
      </c>
      <c r="H123" s="236">
        <v>1</v>
      </c>
      <c r="I123" s="236">
        <v>1</v>
      </c>
      <c r="J123" s="236">
        <v>1</v>
      </c>
      <c r="K123" s="236">
        <f t="shared" si="4"/>
        <v>15</v>
      </c>
      <c r="L123" s="236">
        <f t="shared" si="5"/>
        <v>17</v>
      </c>
    </row>
    <row r="124" ht="22" customHeight="1" spans="1:12">
      <c r="A124" s="210"/>
      <c r="B124" s="239"/>
      <c r="C124" s="241" t="s">
        <v>470</v>
      </c>
      <c r="D124" s="18">
        <v>3</v>
      </c>
      <c r="E124" s="236">
        <v>2</v>
      </c>
      <c r="F124" s="236">
        <v>2</v>
      </c>
      <c r="G124" s="236">
        <v>2</v>
      </c>
      <c r="H124" s="236">
        <v>1</v>
      </c>
      <c r="I124" s="236">
        <v>1</v>
      </c>
      <c r="J124" s="236">
        <v>2</v>
      </c>
      <c r="K124" s="236">
        <f t="shared" si="4"/>
        <v>13</v>
      </c>
      <c r="L124" s="236">
        <f t="shared" si="5"/>
        <v>55</v>
      </c>
    </row>
    <row r="125" ht="22" customHeight="1" spans="1:12">
      <c r="A125" s="210"/>
      <c r="B125" s="239"/>
      <c r="C125" s="241" t="s">
        <v>471</v>
      </c>
      <c r="D125" s="18">
        <v>3</v>
      </c>
      <c r="E125" s="236">
        <v>2</v>
      </c>
      <c r="F125" s="236">
        <v>2</v>
      </c>
      <c r="G125" s="236">
        <v>1</v>
      </c>
      <c r="H125" s="236">
        <v>1</v>
      </c>
      <c r="I125" s="236">
        <v>1</v>
      </c>
      <c r="J125" s="236">
        <v>1</v>
      </c>
      <c r="K125" s="236">
        <f t="shared" si="4"/>
        <v>11</v>
      </c>
      <c r="L125" s="236">
        <f t="shared" si="5"/>
        <v>106</v>
      </c>
    </row>
    <row r="126" ht="22" customHeight="1" spans="1:12">
      <c r="A126" s="210"/>
      <c r="B126" s="239"/>
      <c r="C126" s="241" t="s">
        <v>473</v>
      </c>
      <c r="D126" s="18">
        <v>2</v>
      </c>
      <c r="E126" s="236">
        <v>2</v>
      </c>
      <c r="F126" s="236">
        <v>2</v>
      </c>
      <c r="G126" s="236">
        <v>2</v>
      </c>
      <c r="H126" s="236">
        <v>1</v>
      </c>
      <c r="I126" s="236">
        <v>1</v>
      </c>
      <c r="J126" s="236">
        <v>2</v>
      </c>
      <c r="K126" s="236">
        <f t="shared" si="4"/>
        <v>12</v>
      </c>
      <c r="L126" s="236">
        <f t="shared" si="5"/>
        <v>83</v>
      </c>
    </row>
    <row r="127" ht="22" customHeight="1" spans="1:12">
      <c r="A127" s="210"/>
      <c r="B127" s="239"/>
      <c r="C127" s="241" t="s">
        <v>475</v>
      </c>
      <c r="D127" s="18">
        <v>3</v>
      </c>
      <c r="E127" s="236">
        <v>3</v>
      </c>
      <c r="F127" s="236">
        <v>3</v>
      </c>
      <c r="G127" s="236">
        <v>2</v>
      </c>
      <c r="H127" s="236">
        <v>1</v>
      </c>
      <c r="I127" s="236">
        <v>1</v>
      </c>
      <c r="J127" s="236">
        <v>1</v>
      </c>
      <c r="K127" s="236">
        <f t="shared" si="4"/>
        <v>14</v>
      </c>
      <c r="L127" s="236">
        <f t="shared" si="5"/>
        <v>29</v>
      </c>
    </row>
    <row r="128" ht="22" customHeight="1" spans="1:12">
      <c r="A128" s="210"/>
      <c r="B128" s="239"/>
      <c r="C128" s="241" t="s">
        <v>477</v>
      </c>
      <c r="D128" s="18">
        <v>2</v>
      </c>
      <c r="E128" s="236">
        <v>2</v>
      </c>
      <c r="F128" s="236">
        <v>2</v>
      </c>
      <c r="G128" s="236">
        <v>1</v>
      </c>
      <c r="H128" s="236">
        <v>1</v>
      </c>
      <c r="I128" s="236">
        <v>1</v>
      </c>
      <c r="J128" s="236">
        <v>1</v>
      </c>
      <c r="K128" s="236">
        <f t="shared" si="4"/>
        <v>10</v>
      </c>
      <c r="L128" s="236">
        <f t="shared" si="5"/>
        <v>136</v>
      </c>
    </row>
    <row r="129" ht="22" customHeight="1" spans="1:12">
      <c r="A129" s="210"/>
      <c r="B129" s="239"/>
      <c r="C129" s="241" t="s">
        <v>479</v>
      </c>
      <c r="D129" s="18">
        <v>2</v>
      </c>
      <c r="E129" s="236">
        <v>3</v>
      </c>
      <c r="F129" s="236">
        <v>1</v>
      </c>
      <c r="G129" s="236">
        <v>1</v>
      </c>
      <c r="H129" s="236">
        <v>2</v>
      </c>
      <c r="I129" s="236">
        <v>1</v>
      </c>
      <c r="J129" s="236">
        <v>1</v>
      </c>
      <c r="K129" s="236">
        <f t="shared" si="4"/>
        <v>11</v>
      </c>
      <c r="L129" s="236">
        <f t="shared" si="5"/>
        <v>106</v>
      </c>
    </row>
    <row r="130" ht="22" customHeight="1" spans="1:12">
      <c r="A130" s="210"/>
      <c r="B130" s="239"/>
      <c r="C130" s="241" t="s">
        <v>480</v>
      </c>
      <c r="D130" s="18">
        <v>3</v>
      </c>
      <c r="E130" s="236">
        <v>3</v>
      </c>
      <c r="F130" s="236">
        <v>1</v>
      </c>
      <c r="G130" s="236">
        <v>3</v>
      </c>
      <c r="H130" s="236">
        <v>2</v>
      </c>
      <c r="I130" s="236">
        <v>1</v>
      </c>
      <c r="J130" s="236">
        <v>2</v>
      </c>
      <c r="K130" s="236">
        <f t="shared" si="4"/>
        <v>15</v>
      </c>
      <c r="L130" s="236">
        <f t="shared" si="5"/>
        <v>17</v>
      </c>
    </row>
    <row r="131" ht="22" customHeight="1" spans="1:12">
      <c r="A131" s="210"/>
      <c r="B131" s="239"/>
      <c r="C131" s="241" t="s">
        <v>481</v>
      </c>
      <c r="D131" s="18">
        <v>3</v>
      </c>
      <c r="E131" s="236">
        <v>3</v>
      </c>
      <c r="F131" s="236">
        <v>2</v>
      </c>
      <c r="G131" s="236">
        <v>1</v>
      </c>
      <c r="H131" s="236">
        <v>2</v>
      </c>
      <c r="I131" s="236">
        <v>1</v>
      </c>
      <c r="J131" s="236">
        <v>1</v>
      </c>
      <c r="K131" s="236">
        <f t="shared" si="4"/>
        <v>13</v>
      </c>
      <c r="L131" s="236">
        <f t="shared" si="5"/>
        <v>55</v>
      </c>
    </row>
    <row r="132" ht="22" customHeight="1" spans="1:12">
      <c r="A132" s="210"/>
      <c r="B132" s="239"/>
      <c r="C132" s="241" t="s">
        <v>482</v>
      </c>
      <c r="D132" s="18">
        <v>3</v>
      </c>
      <c r="E132" s="236">
        <v>3</v>
      </c>
      <c r="F132" s="236">
        <v>3</v>
      </c>
      <c r="G132" s="236">
        <v>3</v>
      </c>
      <c r="H132" s="236">
        <v>3</v>
      </c>
      <c r="I132" s="236">
        <v>1</v>
      </c>
      <c r="J132" s="236">
        <v>3</v>
      </c>
      <c r="K132" s="236">
        <f t="shared" si="4"/>
        <v>19</v>
      </c>
      <c r="L132" s="236">
        <f t="shared" si="5"/>
        <v>1</v>
      </c>
    </row>
    <row r="133" ht="22" customHeight="1" spans="1:12">
      <c r="A133" s="210"/>
      <c r="B133" s="239"/>
      <c r="C133" s="241" t="s">
        <v>483</v>
      </c>
      <c r="D133" s="18">
        <v>3</v>
      </c>
      <c r="E133" s="236">
        <v>3</v>
      </c>
      <c r="F133" s="236">
        <v>3</v>
      </c>
      <c r="G133" s="236">
        <v>1</v>
      </c>
      <c r="H133" s="236">
        <v>2</v>
      </c>
      <c r="I133" s="236">
        <v>1</v>
      </c>
      <c r="J133" s="236">
        <v>1</v>
      </c>
      <c r="K133" s="236">
        <f t="shared" si="4"/>
        <v>14</v>
      </c>
      <c r="L133" s="236">
        <f t="shared" si="5"/>
        <v>29</v>
      </c>
    </row>
    <row r="134" ht="22" customHeight="1" spans="1:12">
      <c r="A134" s="210"/>
      <c r="B134" s="239"/>
      <c r="C134" s="241" t="s">
        <v>484</v>
      </c>
      <c r="D134" s="18">
        <v>3</v>
      </c>
      <c r="E134" s="236">
        <v>2</v>
      </c>
      <c r="F134" s="236">
        <v>1</v>
      </c>
      <c r="G134" s="236">
        <v>1</v>
      </c>
      <c r="H134" s="236">
        <v>1</v>
      </c>
      <c r="I134" s="236">
        <v>1</v>
      </c>
      <c r="J134" s="236">
        <v>1</v>
      </c>
      <c r="K134" s="236">
        <f t="shared" si="4"/>
        <v>10</v>
      </c>
      <c r="L134" s="236">
        <f t="shared" si="5"/>
        <v>136</v>
      </c>
    </row>
    <row r="135" ht="22" customHeight="1" spans="1:12">
      <c r="A135" s="210"/>
      <c r="B135" s="239"/>
      <c r="C135" s="241" t="s">
        <v>486</v>
      </c>
      <c r="D135" s="18">
        <v>2</v>
      </c>
      <c r="E135" s="236">
        <v>2</v>
      </c>
      <c r="F135" s="236">
        <v>1</v>
      </c>
      <c r="G135" s="236">
        <v>3</v>
      </c>
      <c r="H135" s="236">
        <v>1</v>
      </c>
      <c r="I135" s="236">
        <v>1</v>
      </c>
      <c r="J135" s="236">
        <v>1</v>
      </c>
      <c r="K135" s="236">
        <f t="shared" ref="K135:K198" si="6">SUM(D135:J135)</f>
        <v>11</v>
      </c>
      <c r="L135" s="236">
        <f t="shared" si="5"/>
        <v>106</v>
      </c>
    </row>
    <row r="136" ht="22" customHeight="1" spans="1:12">
      <c r="A136" s="210"/>
      <c r="B136" s="239"/>
      <c r="C136" s="241" t="s">
        <v>487</v>
      </c>
      <c r="D136" s="18">
        <v>2</v>
      </c>
      <c r="E136" s="236">
        <v>2</v>
      </c>
      <c r="F136" s="236">
        <v>2</v>
      </c>
      <c r="G136" s="236">
        <v>2</v>
      </c>
      <c r="H136" s="236">
        <v>1</v>
      </c>
      <c r="I136" s="236">
        <v>1</v>
      </c>
      <c r="J136" s="236">
        <v>1</v>
      </c>
      <c r="K136" s="236">
        <f t="shared" si="6"/>
        <v>11</v>
      </c>
      <c r="L136" s="236">
        <f t="shared" si="5"/>
        <v>106</v>
      </c>
    </row>
    <row r="137" ht="22" customHeight="1" spans="1:12">
      <c r="A137" s="210"/>
      <c r="B137" s="239"/>
      <c r="C137" s="241" t="s">
        <v>488</v>
      </c>
      <c r="D137" s="18">
        <v>2</v>
      </c>
      <c r="E137" s="236">
        <v>2</v>
      </c>
      <c r="F137" s="236">
        <v>2</v>
      </c>
      <c r="G137" s="236">
        <v>1</v>
      </c>
      <c r="H137" s="236">
        <v>1</v>
      </c>
      <c r="I137" s="236">
        <v>1</v>
      </c>
      <c r="J137" s="236">
        <v>1</v>
      </c>
      <c r="K137" s="236">
        <f t="shared" si="6"/>
        <v>10</v>
      </c>
      <c r="L137" s="236">
        <f t="shared" si="5"/>
        <v>136</v>
      </c>
    </row>
    <row r="138" ht="22" customHeight="1" spans="1:12">
      <c r="A138" s="210"/>
      <c r="B138" s="239"/>
      <c r="C138" s="241" t="s">
        <v>490</v>
      </c>
      <c r="D138" s="18">
        <v>3</v>
      </c>
      <c r="E138" s="236">
        <v>2</v>
      </c>
      <c r="F138" s="236">
        <v>3</v>
      </c>
      <c r="G138" s="236">
        <v>1</v>
      </c>
      <c r="H138" s="236">
        <v>3</v>
      </c>
      <c r="I138" s="236">
        <v>1</v>
      </c>
      <c r="J138" s="236">
        <v>1</v>
      </c>
      <c r="K138" s="236">
        <f t="shared" si="6"/>
        <v>14</v>
      </c>
      <c r="L138" s="236">
        <f t="shared" si="5"/>
        <v>29</v>
      </c>
    </row>
    <row r="139" ht="22" customHeight="1" spans="1:12">
      <c r="A139" s="210"/>
      <c r="B139" s="239"/>
      <c r="C139" s="241" t="s">
        <v>491</v>
      </c>
      <c r="D139" s="18">
        <v>3</v>
      </c>
      <c r="E139" s="236">
        <v>3</v>
      </c>
      <c r="F139" s="236">
        <v>3</v>
      </c>
      <c r="G139" s="236">
        <v>3</v>
      </c>
      <c r="H139" s="236">
        <v>2</v>
      </c>
      <c r="I139" s="236">
        <v>1</v>
      </c>
      <c r="J139" s="236">
        <v>1</v>
      </c>
      <c r="K139" s="236">
        <f t="shared" si="6"/>
        <v>16</v>
      </c>
      <c r="L139" s="236">
        <f t="shared" si="5"/>
        <v>8</v>
      </c>
    </row>
    <row r="140" ht="22" customHeight="1" spans="1:12">
      <c r="A140" s="210"/>
      <c r="B140" s="239"/>
      <c r="C140" s="241" t="s">
        <v>493</v>
      </c>
      <c r="D140" s="18">
        <v>3</v>
      </c>
      <c r="E140" s="236">
        <v>3</v>
      </c>
      <c r="F140" s="236">
        <v>3</v>
      </c>
      <c r="G140" s="236">
        <v>3</v>
      </c>
      <c r="H140" s="236">
        <v>1</v>
      </c>
      <c r="I140" s="236">
        <v>1</v>
      </c>
      <c r="J140" s="236">
        <v>2</v>
      </c>
      <c r="K140" s="236">
        <f t="shared" si="6"/>
        <v>16</v>
      </c>
      <c r="L140" s="236">
        <f t="shared" si="5"/>
        <v>8</v>
      </c>
    </row>
    <row r="141" ht="22" customHeight="1" spans="1:12">
      <c r="A141" s="210"/>
      <c r="B141" s="239"/>
      <c r="C141" s="241" t="s">
        <v>494</v>
      </c>
      <c r="D141" s="18">
        <v>3</v>
      </c>
      <c r="E141" s="236">
        <v>2</v>
      </c>
      <c r="F141" s="236">
        <v>2</v>
      </c>
      <c r="G141" s="236">
        <v>2</v>
      </c>
      <c r="H141" s="236">
        <v>1</v>
      </c>
      <c r="I141" s="236">
        <v>1</v>
      </c>
      <c r="J141" s="236">
        <v>2</v>
      </c>
      <c r="K141" s="236">
        <f t="shared" si="6"/>
        <v>13</v>
      </c>
      <c r="L141" s="236">
        <f t="shared" si="5"/>
        <v>55</v>
      </c>
    </row>
    <row r="142" ht="22" customHeight="1" spans="1:12">
      <c r="A142" s="210"/>
      <c r="B142" s="239"/>
      <c r="C142" s="241" t="s">
        <v>495</v>
      </c>
      <c r="D142" s="18">
        <v>2</v>
      </c>
      <c r="E142" s="236">
        <v>2</v>
      </c>
      <c r="F142" s="236">
        <v>1</v>
      </c>
      <c r="G142" s="236">
        <v>3</v>
      </c>
      <c r="H142" s="236">
        <v>1</v>
      </c>
      <c r="I142" s="236">
        <v>1</v>
      </c>
      <c r="J142" s="236">
        <v>2</v>
      </c>
      <c r="K142" s="236">
        <f t="shared" si="6"/>
        <v>12</v>
      </c>
      <c r="L142" s="236">
        <f t="shared" si="5"/>
        <v>83</v>
      </c>
    </row>
    <row r="143" ht="22" customHeight="1" spans="1:12">
      <c r="A143" s="210"/>
      <c r="B143" s="239"/>
      <c r="C143" s="241" t="s">
        <v>497</v>
      </c>
      <c r="D143" s="18">
        <v>2</v>
      </c>
      <c r="E143" s="236">
        <v>2</v>
      </c>
      <c r="F143" s="236">
        <v>2</v>
      </c>
      <c r="G143" s="236">
        <v>2</v>
      </c>
      <c r="H143" s="236">
        <v>1</v>
      </c>
      <c r="I143" s="236">
        <v>1</v>
      </c>
      <c r="J143" s="236">
        <v>1</v>
      </c>
      <c r="K143" s="236">
        <f t="shared" si="6"/>
        <v>11</v>
      </c>
      <c r="L143" s="236">
        <f t="shared" si="5"/>
        <v>106</v>
      </c>
    </row>
    <row r="144" ht="22" customHeight="1" spans="1:12">
      <c r="A144" s="210"/>
      <c r="B144" s="239"/>
      <c r="C144" s="241" t="s">
        <v>499</v>
      </c>
      <c r="D144" s="18">
        <v>2</v>
      </c>
      <c r="E144" s="236">
        <v>2</v>
      </c>
      <c r="F144" s="236">
        <v>2</v>
      </c>
      <c r="G144" s="236">
        <v>1</v>
      </c>
      <c r="H144" s="236">
        <v>1</v>
      </c>
      <c r="I144" s="236">
        <v>1</v>
      </c>
      <c r="J144" s="236">
        <v>1</v>
      </c>
      <c r="K144" s="236">
        <f t="shared" si="6"/>
        <v>10</v>
      </c>
      <c r="L144" s="236">
        <f t="shared" ref="L144:L203" si="7">RANK(K144,$K$18:$K$203)</f>
        <v>136</v>
      </c>
    </row>
    <row r="145" ht="22" customHeight="1" spans="1:12">
      <c r="A145" s="210"/>
      <c r="B145" s="239"/>
      <c r="C145" s="241" t="s">
        <v>501</v>
      </c>
      <c r="D145" s="18">
        <v>3</v>
      </c>
      <c r="E145" s="236">
        <v>2</v>
      </c>
      <c r="F145" s="236">
        <v>3</v>
      </c>
      <c r="G145" s="236">
        <v>1</v>
      </c>
      <c r="H145" s="236">
        <v>3</v>
      </c>
      <c r="I145" s="236">
        <v>1</v>
      </c>
      <c r="J145" s="236">
        <v>2</v>
      </c>
      <c r="K145" s="236">
        <f t="shared" si="6"/>
        <v>15</v>
      </c>
      <c r="L145" s="236">
        <f t="shared" si="7"/>
        <v>17</v>
      </c>
    </row>
    <row r="146" ht="22" customHeight="1" spans="1:12">
      <c r="A146" s="210"/>
      <c r="B146" s="239"/>
      <c r="C146" s="241" t="s">
        <v>502</v>
      </c>
      <c r="D146" s="18">
        <v>3</v>
      </c>
      <c r="E146" s="236">
        <v>3</v>
      </c>
      <c r="F146" s="236">
        <v>3</v>
      </c>
      <c r="G146" s="236">
        <v>3</v>
      </c>
      <c r="H146" s="236">
        <v>2</v>
      </c>
      <c r="I146" s="236">
        <v>1</v>
      </c>
      <c r="J146" s="236">
        <v>1</v>
      </c>
      <c r="K146" s="236">
        <f t="shared" si="6"/>
        <v>16</v>
      </c>
      <c r="L146" s="236">
        <f t="shared" si="7"/>
        <v>8</v>
      </c>
    </row>
    <row r="147" ht="22" customHeight="1" spans="1:12">
      <c r="A147" s="210"/>
      <c r="B147" s="239"/>
      <c r="C147" s="241" t="s">
        <v>503</v>
      </c>
      <c r="D147" s="18">
        <v>3</v>
      </c>
      <c r="E147" s="236">
        <v>3</v>
      </c>
      <c r="F147" s="236">
        <v>3</v>
      </c>
      <c r="G147" s="236">
        <v>3</v>
      </c>
      <c r="H147" s="236">
        <v>1</v>
      </c>
      <c r="I147" s="236">
        <v>1</v>
      </c>
      <c r="J147" s="236">
        <v>2</v>
      </c>
      <c r="K147" s="236">
        <f t="shared" si="6"/>
        <v>16</v>
      </c>
      <c r="L147" s="236">
        <f t="shared" si="7"/>
        <v>8</v>
      </c>
    </row>
    <row r="148" ht="22" customHeight="1" spans="1:12">
      <c r="A148" s="210"/>
      <c r="B148" s="239"/>
      <c r="C148" s="241" t="s">
        <v>505</v>
      </c>
      <c r="D148" s="18">
        <v>3</v>
      </c>
      <c r="E148" s="236">
        <v>2</v>
      </c>
      <c r="F148" s="236">
        <v>2</v>
      </c>
      <c r="G148" s="236">
        <v>2</v>
      </c>
      <c r="H148" s="236">
        <v>1</v>
      </c>
      <c r="I148" s="236">
        <v>1</v>
      </c>
      <c r="J148" s="236">
        <v>1</v>
      </c>
      <c r="K148" s="236">
        <f t="shared" si="6"/>
        <v>12</v>
      </c>
      <c r="L148" s="236">
        <f t="shared" si="7"/>
        <v>83</v>
      </c>
    </row>
    <row r="149" ht="22" customHeight="1" spans="1:12">
      <c r="A149" s="210"/>
      <c r="B149" s="239"/>
      <c r="C149" s="241" t="s">
        <v>506</v>
      </c>
      <c r="D149" s="18">
        <v>3</v>
      </c>
      <c r="E149" s="236">
        <v>2</v>
      </c>
      <c r="F149" s="236">
        <v>2</v>
      </c>
      <c r="G149" s="236">
        <v>1</v>
      </c>
      <c r="H149" s="236">
        <v>1</v>
      </c>
      <c r="I149" s="236">
        <v>1</v>
      </c>
      <c r="J149" s="236">
        <v>1</v>
      </c>
      <c r="K149" s="236">
        <f t="shared" si="6"/>
        <v>11</v>
      </c>
      <c r="L149" s="236">
        <f t="shared" si="7"/>
        <v>106</v>
      </c>
    </row>
    <row r="150" ht="22" customHeight="1" spans="1:12">
      <c r="A150" s="210"/>
      <c r="B150" s="239"/>
      <c r="C150" s="241" t="s">
        <v>507</v>
      </c>
      <c r="D150" s="18">
        <v>2</v>
      </c>
      <c r="E150" s="236">
        <v>2</v>
      </c>
      <c r="F150" s="236">
        <v>2</v>
      </c>
      <c r="G150" s="236">
        <v>2</v>
      </c>
      <c r="H150" s="236">
        <v>1</v>
      </c>
      <c r="I150" s="236">
        <v>1</v>
      </c>
      <c r="J150" s="236">
        <v>1</v>
      </c>
      <c r="K150" s="236">
        <f t="shared" si="6"/>
        <v>11</v>
      </c>
      <c r="L150" s="236">
        <f t="shared" si="7"/>
        <v>106</v>
      </c>
    </row>
    <row r="151" ht="22" customHeight="1" spans="1:12">
      <c r="A151" s="210"/>
      <c r="B151" s="239"/>
      <c r="C151" s="241" t="s">
        <v>509</v>
      </c>
      <c r="D151" s="18">
        <v>3</v>
      </c>
      <c r="E151" s="236">
        <v>3</v>
      </c>
      <c r="F151" s="236">
        <v>3</v>
      </c>
      <c r="G151" s="236">
        <v>2</v>
      </c>
      <c r="H151" s="236">
        <v>1</v>
      </c>
      <c r="I151" s="236">
        <v>1</v>
      </c>
      <c r="J151" s="236">
        <v>2</v>
      </c>
      <c r="K151" s="236">
        <f t="shared" si="6"/>
        <v>15</v>
      </c>
      <c r="L151" s="236">
        <f t="shared" si="7"/>
        <v>17</v>
      </c>
    </row>
    <row r="152" ht="22" customHeight="1" spans="1:12">
      <c r="A152" s="210"/>
      <c r="B152" s="239"/>
      <c r="C152" s="241" t="s">
        <v>511</v>
      </c>
      <c r="D152" s="18">
        <v>2</v>
      </c>
      <c r="E152" s="236">
        <v>2</v>
      </c>
      <c r="F152" s="236">
        <v>2</v>
      </c>
      <c r="G152" s="236">
        <v>1</v>
      </c>
      <c r="H152" s="236">
        <v>1</v>
      </c>
      <c r="I152" s="236">
        <v>1</v>
      </c>
      <c r="J152" s="236">
        <v>1</v>
      </c>
      <c r="K152" s="236">
        <f t="shared" si="6"/>
        <v>10</v>
      </c>
      <c r="L152" s="236">
        <f t="shared" si="7"/>
        <v>136</v>
      </c>
    </row>
    <row r="153" ht="22" customHeight="1" spans="1:12">
      <c r="A153" s="210"/>
      <c r="B153" s="239"/>
      <c r="C153" s="241" t="s">
        <v>512</v>
      </c>
      <c r="D153" s="18">
        <v>2</v>
      </c>
      <c r="E153" s="236">
        <v>3</v>
      </c>
      <c r="F153" s="236">
        <v>1</v>
      </c>
      <c r="G153" s="236">
        <v>1</v>
      </c>
      <c r="H153" s="236">
        <v>2</v>
      </c>
      <c r="I153" s="236">
        <v>1</v>
      </c>
      <c r="J153" s="236">
        <v>3</v>
      </c>
      <c r="K153" s="236">
        <f t="shared" si="6"/>
        <v>13</v>
      </c>
      <c r="L153" s="236">
        <f t="shared" si="7"/>
        <v>55</v>
      </c>
    </row>
    <row r="154" ht="22" customHeight="1" spans="1:12">
      <c r="A154" s="210"/>
      <c r="B154" s="239"/>
      <c r="C154" s="241" t="s">
        <v>513</v>
      </c>
      <c r="D154" s="18">
        <v>3</v>
      </c>
      <c r="E154" s="236">
        <v>3</v>
      </c>
      <c r="F154" s="236">
        <v>1</v>
      </c>
      <c r="G154" s="236">
        <v>3</v>
      </c>
      <c r="H154" s="236">
        <v>2</v>
      </c>
      <c r="I154" s="236">
        <v>1</v>
      </c>
      <c r="J154" s="236">
        <v>1</v>
      </c>
      <c r="K154" s="236">
        <f t="shared" si="6"/>
        <v>14</v>
      </c>
      <c r="L154" s="236">
        <f t="shared" si="7"/>
        <v>29</v>
      </c>
    </row>
    <row r="155" ht="22" customHeight="1" spans="1:12">
      <c r="A155" s="210"/>
      <c r="B155" s="239"/>
      <c r="C155" s="241" t="s">
        <v>515</v>
      </c>
      <c r="D155" s="18">
        <v>3</v>
      </c>
      <c r="E155" s="236">
        <v>3</v>
      </c>
      <c r="F155" s="236">
        <v>2</v>
      </c>
      <c r="G155" s="236">
        <v>1</v>
      </c>
      <c r="H155" s="236">
        <v>2</v>
      </c>
      <c r="I155" s="236">
        <v>1</v>
      </c>
      <c r="J155" s="236">
        <v>1</v>
      </c>
      <c r="K155" s="236">
        <f t="shared" si="6"/>
        <v>13</v>
      </c>
      <c r="L155" s="236">
        <f t="shared" si="7"/>
        <v>55</v>
      </c>
    </row>
    <row r="156" ht="22" customHeight="1" spans="1:12">
      <c r="A156" s="210"/>
      <c r="B156" s="239"/>
      <c r="C156" s="241" t="s">
        <v>516</v>
      </c>
      <c r="D156" s="18">
        <v>2</v>
      </c>
      <c r="E156" s="236">
        <v>2</v>
      </c>
      <c r="F156" s="236">
        <v>1</v>
      </c>
      <c r="G156" s="236">
        <v>3</v>
      </c>
      <c r="H156" s="236">
        <v>1</v>
      </c>
      <c r="I156" s="236">
        <v>1</v>
      </c>
      <c r="J156" s="236">
        <v>1</v>
      </c>
      <c r="K156" s="236">
        <f t="shared" si="6"/>
        <v>11</v>
      </c>
      <c r="L156" s="236">
        <f t="shared" si="7"/>
        <v>106</v>
      </c>
    </row>
    <row r="157" ht="22" customHeight="1" spans="1:12">
      <c r="A157" s="210"/>
      <c r="B157" s="239"/>
      <c r="C157" s="241" t="s">
        <v>517</v>
      </c>
      <c r="D157" s="18">
        <v>2</v>
      </c>
      <c r="E157" s="236">
        <v>2</v>
      </c>
      <c r="F157" s="236">
        <v>2</v>
      </c>
      <c r="G157" s="236">
        <v>2</v>
      </c>
      <c r="H157" s="236">
        <v>1</v>
      </c>
      <c r="I157" s="236">
        <v>1</v>
      </c>
      <c r="J157" s="236">
        <v>1</v>
      </c>
      <c r="K157" s="236">
        <f t="shared" si="6"/>
        <v>11</v>
      </c>
      <c r="L157" s="236">
        <f t="shared" si="7"/>
        <v>106</v>
      </c>
    </row>
    <row r="158" ht="22" customHeight="1" spans="1:12">
      <c r="A158" s="210"/>
      <c r="B158" s="239"/>
      <c r="C158" s="241" t="s">
        <v>518</v>
      </c>
      <c r="D158" s="18">
        <v>2</v>
      </c>
      <c r="E158" s="236">
        <v>2</v>
      </c>
      <c r="F158" s="236">
        <v>2</v>
      </c>
      <c r="G158" s="236">
        <v>1</v>
      </c>
      <c r="H158" s="236">
        <v>1</v>
      </c>
      <c r="I158" s="236">
        <v>1</v>
      </c>
      <c r="J158" s="236">
        <v>1</v>
      </c>
      <c r="K158" s="236">
        <f t="shared" si="6"/>
        <v>10</v>
      </c>
      <c r="L158" s="236">
        <f t="shared" si="7"/>
        <v>136</v>
      </c>
    </row>
    <row r="159" ht="22" customHeight="1" spans="1:12">
      <c r="A159" s="210"/>
      <c r="B159" s="239"/>
      <c r="C159" s="241" t="s">
        <v>519</v>
      </c>
      <c r="D159" s="18">
        <v>3</v>
      </c>
      <c r="E159" s="236">
        <v>2</v>
      </c>
      <c r="F159" s="236">
        <v>3</v>
      </c>
      <c r="G159" s="236">
        <v>1</v>
      </c>
      <c r="H159" s="236">
        <v>3</v>
      </c>
      <c r="I159" s="236">
        <v>1</v>
      </c>
      <c r="J159" s="236">
        <v>1</v>
      </c>
      <c r="K159" s="236">
        <f t="shared" si="6"/>
        <v>14</v>
      </c>
      <c r="L159" s="236">
        <f t="shared" si="7"/>
        <v>29</v>
      </c>
    </row>
    <row r="160" ht="22" customHeight="1" spans="1:12">
      <c r="A160" s="210"/>
      <c r="B160" s="239"/>
      <c r="C160" s="241" t="s">
        <v>520</v>
      </c>
      <c r="D160" s="18">
        <v>3</v>
      </c>
      <c r="E160" s="236">
        <v>3</v>
      </c>
      <c r="F160" s="236">
        <v>3</v>
      </c>
      <c r="G160" s="236">
        <v>3</v>
      </c>
      <c r="H160" s="236">
        <v>2</v>
      </c>
      <c r="I160" s="236">
        <v>1</v>
      </c>
      <c r="J160" s="236">
        <v>2</v>
      </c>
      <c r="K160" s="236">
        <f t="shared" si="6"/>
        <v>17</v>
      </c>
      <c r="L160" s="236">
        <f t="shared" si="7"/>
        <v>3</v>
      </c>
    </row>
    <row r="161" ht="22" customHeight="1" spans="1:12">
      <c r="A161" s="210"/>
      <c r="B161" s="239"/>
      <c r="C161" s="241" t="s">
        <v>521</v>
      </c>
      <c r="D161" s="18">
        <v>3</v>
      </c>
      <c r="E161" s="236">
        <v>3</v>
      </c>
      <c r="F161" s="236">
        <v>3</v>
      </c>
      <c r="G161" s="236">
        <v>3</v>
      </c>
      <c r="H161" s="236">
        <v>1</v>
      </c>
      <c r="I161" s="236">
        <v>1</v>
      </c>
      <c r="J161" s="236">
        <v>1</v>
      </c>
      <c r="K161" s="236">
        <f t="shared" si="6"/>
        <v>15</v>
      </c>
      <c r="L161" s="236">
        <f t="shared" si="7"/>
        <v>17</v>
      </c>
    </row>
    <row r="162" ht="22" customHeight="1" spans="1:12">
      <c r="A162" s="210"/>
      <c r="B162" s="239"/>
      <c r="C162" s="241" t="s">
        <v>522</v>
      </c>
      <c r="D162" s="18">
        <v>3</v>
      </c>
      <c r="E162" s="236">
        <v>2</v>
      </c>
      <c r="F162" s="236">
        <v>2</v>
      </c>
      <c r="G162" s="236">
        <v>2</v>
      </c>
      <c r="H162" s="236">
        <v>1</v>
      </c>
      <c r="I162" s="236">
        <v>1</v>
      </c>
      <c r="J162" s="236">
        <v>3</v>
      </c>
      <c r="K162" s="236">
        <f t="shared" si="6"/>
        <v>14</v>
      </c>
      <c r="L162" s="236">
        <f t="shared" si="7"/>
        <v>29</v>
      </c>
    </row>
    <row r="163" ht="22" customHeight="1" spans="1:12">
      <c r="A163" s="210"/>
      <c r="B163" s="239"/>
      <c r="C163" s="241" t="s">
        <v>523</v>
      </c>
      <c r="D163" s="18">
        <v>3</v>
      </c>
      <c r="E163" s="236">
        <v>2</v>
      </c>
      <c r="F163" s="236">
        <v>2</v>
      </c>
      <c r="G163" s="236">
        <v>1</v>
      </c>
      <c r="H163" s="236">
        <v>1</v>
      </c>
      <c r="I163" s="236">
        <v>1</v>
      </c>
      <c r="J163" s="236">
        <v>1</v>
      </c>
      <c r="K163" s="236">
        <f t="shared" si="6"/>
        <v>11</v>
      </c>
      <c r="L163" s="236">
        <f t="shared" si="7"/>
        <v>106</v>
      </c>
    </row>
    <row r="164" ht="22" customHeight="1" spans="1:12">
      <c r="A164" s="210"/>
      <c r="B164" s="239"/>
      <c r="C164" s="243" t="s">
        <v>525</v>
      </c>
      <c r="D164" s="18">
        <v>2</v>
      </c>
      <c r="E164" s="236">
        <v>2</v>
      </c>
      <c r="F164" s="236">
        <v>2</v>
      </c>
      <c r="G164" s="236">
        <v>2</v>
      </c>
      <c r="H164" s="236">
        <v>1</v>
      </c>
      <c r="I164" s="236">
        <v>1</v>
      </c>
      <c r="J164" s="236">
        <v>1</v>
      </c>
      <c r="K164" s="236">
        <f t="shared" si="6"/>
        <v>11</v>
      </c>
      <c r="L164" s="236">
        <f t="shared" si="7"/>
        <v>106</v>
      </c>
    </row>
    <row r="165" ht="22" customHeight="1" spans="1:12">
      <c r="A165" s="210"/>
      <c r="B165" s="239"/>
      <c r="C165" s="243" t="s">
        <v>527</v>
      </c>
      <c r="D165" s="18">
        <v>3</v>
      </c>
      <c r="E165" s="236">
        <v>3</v>
      </c>
      <c r="F165" s="236">
        <v>3</v>
      </c>
      <c r="G165" s="236">
        <v>2</v>
      </c>
      <c r="H165" s="236">
        <v>1</v>
      </c>
      <c r="I165" s="236">
        <v>1</v>
      </c>
      <c r="J165" s="236">
        <v>1</v>
      </c>
      <c r="K165" s="236">
        <f t="shared" si="6"/>
        <v>14</v>
      </c>
      <c r="L165" s="236">
        <f t="shared" si="7"/>
        <v>29</v>
      </c>
    </row>
    <row r="166" ht="22" customHeight="1" spans="1:12">
      <c r="A166" s="210"/>
      <c r="B166" s="239"/>
      <c r="C166" s="243" t="s">
        <v>528</v>
      </c>
      <c r="D166" s="18">
        <v>2</v>
      </c>
      <c r="E166" s="236">
        <v>2</v>
      </c>
      <c r="F166" s="236">
        <v>2</v>
      </c>
      <c r="G166" s="236">
        <v>1</v>
      </c>
      <c r="H166" s="236">
        <v>1</v>
      </c>
      <c r="I166" s="236">
        <v>1</v>
      </c>
      <c r="J166" s="236">
        <v>1</v>
      </c>
      <c r="K166" s="236">
        <f t="shared" si="6"/>
        <v>10</v>
      </c>
      <c r="L166" s="236">
        <f t="shared" si="7"/>
        <v>136</v>
      </c>
    </row>
    <row r="167" ht="22" customHeight="1" spans="1:12">
      <c r="A167" s="210"/>
      <c r="B167" s="239"/>
      <c r="C167" s="243" t="s">
        <v>529</v>
      </c>
      <c r="D167" s="18">
        <v>2</v>
      </c>
      <c r="E167" s="236">
        <v>3</v>
      </c>
      <c r="F167" s="236">
        <v>1</v>
      </c>
      <c r="G167" s="236">
        <v>1</v>
      </c>
      <c r="H167" s="236">
        <v>2</v>
      </c>
      <c r="I167" s="236">
        <v>1</v>
      </c>
      <c r="J167" s="236">
        <v>1</v>
      </c>
      <c r="K167" s="236">
        <f t="shared" si="6"/>
        <v>11</v>
      </c>
      <c r="L167" s="236">
        <f t="shared" si="7"/>
        <v>106</v>
      </c>
    </row>
    <row r="168" ht="22" customHeight="1" spans="1:12">
      <c r="A168" s="210"/>
      <c r="B168" s="239"/>
      <c r="C168" s="243" t="s">
        <v>530</v>
      </c>
      <c r="D168" s="18">
        <v>3</v>
      </c>
      <c r="E168" s="236">
        <v>3</v>
      </c>
      <c r="F168" s="236">
        <v>1</v>
      </c>
      <c r="G168" s="236">
        <v>3</v>
      </c>
      <c r="H168" s="236">
        <v>2</v>
      </c>
      <c r="I168" s="236">
        <v>1</v>
      </c>
      <c r="J168" s="236">
        <v>1</v>
      </c>
      <c r="K168" s="236">
        <f t="shared" si="6"/>
        <v>14</v>
      </c>
      <c r="L168" s="236">
        <f t="shared" si="7"/>
        <v>29</v>
      </c>
    </row>
    <row r="169" ht="22" customHeight="1" spans="1:12">
      <c r="A169" s="210"/>
      <c r="B169" s="239"/>
      <c r="C169" s="243" t="s">
        <v>531</v>
      </c>
      <c r="D169" s="18">
        <v>3</v>
      </c>
      <c r="E169" s="236">
        <v>3</v>
      </c>
      <c r="F169" s="236">
        <v>2</v>
      </c>
      <c r="G169" s="236">
        <v>1</v>
      </c>
      <c r="H169" s="236">
        <v>2</v>
      </c>
      <c r="I169" s="236">
        <v>1</v>
      </c>
      <c r="J169" s="236">
        <v>2</v>
      </c>
      <c r="K169" s="236">
        <f t="shared" si="6"/>
        <v>14</v>
      </c>
      <c r="L169" s="236">
        <f t="shared" si="7"/>
        <v>29</v>
      </c>
    </row>
    <row r="170" ht="22" customHeight="1" spans="1:12">
      <c r="A170" s="210"/>
      <c r="B170" s="239"/>
      <c r="C170" s="243" t="s">
        <v>532</v>
      </c>
      <c r="D170" s="18">
        <v>3</v>
      </c>
      <c r="E170" s="236">
        <v>3</v>
      </c>
      <c r="F170" s="236">
        <v>1</v>
      </c>
      <c r="G170" s="236">
        <v>3</v>
      </c>
      <c r="H170" s="236">
        <v>2</v>
      </c>
      <c r="I170" s="236">
        <v>1</v>
      </c>
      <c r="J170" s="236">
        <v>1</v>
      </c>
      <c r="K170" s="236">
        <f t="shared" si="6"/>
        <v>14</v>
      </c>
      <c r="L170" s="236">
        <f t="shared" si="7"/>
        <v>29</v>
      </c>
    </row>
    <row r="171" ht="22" customHeight="1" spans="1:12">
      <c r="A171" s="210"/>
      <c r="B171" s="239"/>
      <c r="C171" s="243" t="s">
        <v>533</v>
      </c>
      <c r="D171" s="18">
        <v>3</v>
      </c>
      <c r="E171" s="236">
        <v>3</v>
      </c>
      <c r="F171" s="236">
        <v>2</v>
      </c>
      <c r="G171" s="236">
        <v>1</v>
      </c>
      <c r="H171" s="236">
        <v>2</v>
      </c>
      <c r="I171" s="236">
        <v>1</v>
      </c>
      <c r="J171" s="236">
        <v>2</v>
      </c>
      <c r="K171" s="236">
        <f t="shared" si="6"/>
        <v>14</v>
      </c>
      <c r="L171" s="236">
        <f t="shared" si="7"/>
        <v>29</v>
      </c>
    </row>
    <row r="172" ht="22" customHeight="1" spans="1:12">
      <c r="A172" s="210"/>
      <c r="B172" s="239"/>
      <c r="C172" s="243" t="s">
        <v>534</v>
      </c>
      <c r="D172" s="18">
        <v>2</v>
      </c>
      <c r="E172" s="236">
        <v>2</v>
      </c>
      <c r="F172" s="236">
        <v>1</v>
      </c>
      <c r="G172" s="236">
        <v>3</v>
      </c>
      <c r="H172" s="236">
        <v>1</v>
      </c>
      <c r="I172" s="236">
        <v>1</v>
      </c>
      <c r="J172" s="236">
        <v>2</v>
      </c>
      <c r="K172" s="236">
        <f t="shared" si="6"/>
        <v>12</v>
      </c>
      <c r="L172" s="236">
        <f t="shared" si="7"/>
        <v>83</v>
      </c>
    </row>
    <row r="173" ht="22" customHeight="1" spans="1:12">
      <c r="A173" s="210"/>
      <c r="B173" s="239"/>
      <c r="C173" s="243" t="s">
        <v>535</v>
      </c>
      <c r="D173" s="18">
        <v>2</v>
      </c>
      <c r="E173" s="236">
        <v>2</v>
      </c>
      <c r="F173" s="236">
        <v>2</v>
      </c>
      <c r="G173" s="236">
        <v>2</v>
      </c>
      <c r="H173" s="236">
        <v>1</v>
      </c>
      <c r="I173" s="236">
        <v>1</v>
      </c>
      <c r="J173" s="236">
        <v>2</v>
      </c>
      <c r="K173" s="236">
        <f t="shared" si="6"/>
        <v>12</v>
      </c>
      <c r="L173" s="236">
        <f t="shared" si="7"/>
        <v>83</v>
      </c>
    </row>
    <row r="174" ht="22" customHeight="1" spans="1:12">
      <c r="A174" s="210"/>
      <c r="B174" s="239"/>
      <c r="C174" s="243" t="s">
        <v>536</v>
      </c>
      <c r="D174" s="18">
        <v>2</v>
      </c>
      <c r="E174" s="236">
        <v>2</v>
      </c>
      <c r="F174" s="236">
        <v>2</v>
      </c>
      <c r="G174" s="236">
        <v>1</v>
      </c>
      <c r="H174" s="236">
        <v>1</v>
      </c>
      <c r="I174" s="236">
        <v>1</v>
      </c>
      <c r="J174" s="236">
        <v>1</v>
      </c>
      <c r="K174" s="236">
        <f t="shared" si="6"/>
        <v>10</v>
      </c>
      <c r="L174" s="236">
        <f t="shared" si="7"/>
        <v>136</v>
      </c>
    </row>
    <row r="175" ht="22" customHeight="1" spans="1:12">
      <c r="A175" s="210"/>
      <c r="B175" s="239"/>
      <c r="C175" s="243" t="s">
        <v>1152</v>
      </c>
      <c r="D175" s="18">
        <v>3</v>
      </c>
      <c r="E175" s="236">
        <v>2</v>
      </c>
      <c r="F175" s="236">
        <v>3</v>
      </c>
      <c r="G175" s="236">
        <v>1</v>
      </c>
      <c r="H175" s="236">
        <v>3</v>
      </c>
      <c r="I175" s="236">
        <v>1</v>
      </c>
      <c r="J175" s="236">
        <v>1</v>
      </c>
      <c r="K175" s="236">
        <f t="shared" si="6"/>
        <v>14</v>
      </c>
      <c r="L175" s="236">
        <f t="shared" si="7"/>
        <v>29</v>
      </c>
    </row>
    <row r="176" ht="22" customHeight="1" spans="1:12">
      <c r="A176" s="210"/>
      <c r="B176" s="239"/>
      <c r="C176" s="243" t="s">
        <v>1153</v>
      </c>
      <c r="D176" s="18">
        <v>3</v>
      </c>
      <c r="E176" s="236">
        <v>3</v>
      </c>
      <c r="F176" s="236">
        <v>3</v>
      </c>
      <c r="G176" s="236">
        <v>3</v>
      </c>
      <c r="H176" s="236">
        <v>2</v>
      </c>
      <c r="I176" s="236">
        <v>1</v>
      </c>
      <c r="J176" s="236">
        <v>2</v>
      </c>
      <c r="K176" s="236">
        <f t="shared" si="6"/>
        <v>17</v>
      </c>
      <c r="L176" s="236">
        <f t="shared" si="7"/>
        <v>3</v>
      </c>
    </row>
    <row r="177" ht="22" customHeight="1" spans="1:12">
      <c r="A177" s="210"/>
      <c r="B177" s="239"/>
      <c r="C177" s="243" t="s">
        <v>552</v>
      </c>
      <c r="D177" s="18">
        <v>3</v>
      </c>
      <c r="E177" s="236">
        <v>3</v>
      </c>
      <c r="F177" s="236">
        <v>3</v>
      </c>
      <c r="G177" s="236">
        <v>3</v>
      </c>
      <c r="H177" s="236">
        <v>1</v>
      </c>
      <c r="I177" s="236">
        <v>1</v>
      </c>
      <c r="J177" s="236">
        <v>1</v>
      </c>
      <c r="K177" s="236">
        <f t="shared" si="6"/>
        <v>15</v>
      </c>
      <c r="L177" s="236">
        <f t="shared" si="7"/>
        <v>17</v>
      </c>
    </row>
    <row r="178" ht="22" customHeight="1" spans="1:12">
      <c r="A178" s="210"/>
      <c r="B178" s="239"/>
      <c r="C178" s="243" t="s">
        <v>559</v>
      </c>
      <c r="D178" s="18">
        <v>3</v>
      </c>
      <c r="E178" s="236">
        <v>2</v>
      </c>
      <c r="F178" s="236">
        <v>2</v>
      </c>
      <c r="G178" s="236">
        <v>2</v>
      </c>
      <c r="H178" s="236">
        <v>1</v>
      </c>
      <c r="I178" s="236">
        <v>1</v>
      </c>
      <c r="J178" s="236">
        <v>2</v>
      </c>
      <c r="K178" s="236">
        <f t="shared" si="6"/>
        <v>13</v>
      </c>
      <c r="L178" s="236">
        <f t="shared" si="7"/>
        <v>55</v>
      </c>
    </row>
    <row r="179" ht="22" customHeight="1" spans="1:12">
      <c r="A179" s="210"/>
      <c r="B179" s="239"/>
      <c r="C179" s="243" t="s">
        <v>560</v>
      </c>
      <c r="D179" s="18">
        <v>3</v>
      </c>
      <c r="E179" s="236">
        <v>2</v>
      </c>
      <c r="F179" s="236">
        <v>2</v>
      </c>
      <c r="G179" s="236">
        <v>1</v>
      </c>
      <c r="H179" s="236">
        <v>1</v>
      </c>
      <c r="I179" s="236">
        <v>1</v>
      </c>
      <c r="J179" s="236">
        <v>1</v>
      </c>
      <c r="K179" s="236">
        <f t="shared" si="6"/>
        <v>11</v>
      </c>
      <c r="L179" s="236">
        <f t="shared" si="7"/>
        <v>106</v>
      </c>
    </row>
    <row r="180" ht="22" customHeight="1" spans="1:12">
      <c r="A180" s="210"/>
      <c r="B180" s="239"/>
      <c r="C180" s="243" t="s">
        <v>561</v>
      </c>
      <c r="D180" s="18">
        <v>2</v>
      </c>
      <c r="E180" s="236">
        <v>2</v>
      </c>
      <c r="F180" s="236">
        <v>2</v>
      </c>
      <c r="G180" s="236">
        <v>2</v>
      </c>
      <c r="H180" s="236">
        <v>1</v>
      </c>
      <c r="I180" s="236">
        <v>1</v>
      </c>
      <c r="J180" s="236">
        <v>1</v>
      </c>
      <c r="K180" s="236">
        <f t="shared" si="6"/>
        <v>11</v>
      </c>
      <c r="L180" s="236">
        <f t="shared" si="7"/>
        <v>106</v>
      </c>
    </row>
    <row r="181" ht="22" customHeight="1" spans="1:12">
      <c r="A181" s="210"/>
      <c r="B181" s="239"/>
      <c r="C181" s="243" t="s">
        <v>562</v>
      </c>
      <c r="D181" s="18">
        <v>2</v>
      </c>
      <c r="E181" s="236">
        <v>2</v>
      </c>
      <c r="F181" s="236">
        <v>1</v>
      </c>
      <c r="G181" s="236">
        <v>3</v>
      </c>
      <c r="H181" s="236">
        <v>1</v>
      </c>
      <c r="I181" s="236">
        <v>1</v>
      </c>
      <c r="J181" s="236">
        <v>1</v>
      </c>
      <c r="K181" s="236">
        <f t="shared" si="6"/>
        <v>11</v>
      </c>
      <c r="L181" s="236">
        <f t="shared" si="7"/>
        <v>106</v>
      </c>
    </row>
    <row r="182" ht="22" customHeight="1" spans="1:12">
      <c r="A182" s="210"/>
      <c r="B182" s="239"/>
      <c r="C182" s="243" t="s">
        <v>563</v>
      </c>
      <c r="D182" s="18">
        <v>2</v>
      </c>
      <c r="E182" s="236">
        <v>2</v>
      </c>
      <c r="F182" s="236">
        <v>2</v>
      </c>
      <c r="G182" s="236">
        <v>2</v>
      </c>
      <c r="H182" s="236">
        <v>1</v>
      </c>
      <c r="I182" s="236">
        <v>1</v>
      </c>
      <c r="J182" s="236">
        <v>2</v>
      </c>
      <c r="K182" s="236">
        <f t="shared" si="6"/>
        <v>12</v>
      </c>
      <c r="L182" s="236">
        <f t="shared" si="7"/>
        <v>83</v>
      </c>
    </row>
    <row r="183" ht="22" customHeight="1" spans="1:12">
      <c r="A183" s="210"/>
      <c r="B183" s="239"/>
      <c r="C183" s="243" t="s">
        <v>564</v>
      </c>
      <c r="D183" s="18">
        <v>2</v>
      </c>
      <c r="E183" s="236">
        <v>2</v>
      </c>
      <c r="F183" s="236">
        <v>2</v>
      </c>
      <c r="G183" s="236">
        <v>1</v>
      </c>
      <c r="H183" s="236">
        <v>1</v>
      </c>
      <c r="I183" s="236">
        <v>1</v>
      </c>
      <c r="J183" s="236">
        <v>1</v>
      </c>
      <c r="K183" s="236">
        <f t="shared" si="6"/>
        <v>10</v>
      </c>
      <c r="L183" s="236">
        <f t="shared" si="7"/>
        <v>136</v>
      </c>
    </row>
    <row r="184" ht="22" customHeight="1" spans="1:12">
      <c r="A184" s="210"/>
      <c r="B184" s="239"/>
      <c r="C184" s="243" t="s">
        <v>565</v>
      </c>
      <c r="D184" s="18">
        <v>3</v>
      </c>
      <c r="E184" s="236">
        <v>2</v>
      </c>
      <c r="F184" s="236">
        <v>3</v>
      </c>
      <c r="G184" s="236">
        <v>1</v>
      </c>
      <c r="H184" s="236">
        <v>3</v>
      </c>
      <c r="I184" s="236">
        <v>1</v>
      </c>
      <c r="J184" s="236">
        <v>3</v>
      </c>
      <c r="K184" s="236">
        <f t="shared" si="6"/>
        <v>16</v>
      </c>
      <c r="L184" s="236">
        <f t="shared" si="7"/>
        <v>8</v>
      </c>
    </row>
    <row r="185" ht="22" customHeight="1" spans="1:12">
      <c r="A185" s="210"/>
      <c r="B185" s="239"/>
      <c r="C185" s="243" t="s">
        <v>566</v>
      </c>
      <c r="D185" s="18">
        <v>3</v>
      </c>
      <c r="E185" s="236">
        <v>3</v>
      </c>
      <c r="F185" s="236">
        <v>3</v>
      </c>
      <c r="G185" s="236">
        <v>3</v>
      </c>
      <c r="H185" s="236">
        <v>2</v>
      </c>
      <c r="I185" s="236">
        <v>1</v>
      </c>
      <c r="J185" s="236">
        <v>2</v>
      </c>
      <c r="K185" s="236">
        <f t="shared" si="6"/>
        <v>17</v>
      </c>
      <c r="L185" s="236">
        <f t="shared" si="7"/>
        <v>3</v>
      </c>
    </row>
    <row r="186" ht="22" customHeight="1" spans="1:12">
      <c r="A186" s="210"/>
      <c r="B186" s="239"/>
      <c r="C186" s="243" t="s">
        <v>568</v>
      </c>
      <c r="D186" s="18">
        <v>3</v>
      </c>
      <c r="E186" s="236">
        <v>3</v>
      </c>
      <c r="F186" s="236">
        <v>3</v>
      </c>
      <c r="G186" s="236">
        <v>3</v>
      </c>
      <c r="H186" s="236">
        <v>1</v>
      </c>
      <c r="I186" s="236">
        <v>1</v>
      </c>
      <c r="J186" s="236">
        <v>2</v>
      </c>
      <c r="K186" s="236">
        <f t="shared" si="6"/>
        <v>16</v>
      </c>
      <c r="L186" s="236">
        <f t="shared" si="7"/>
        <v>8</v>
      </c>
    </row>
    <row r="187" ht="22" customHeight="1" spans="1:12">
      <c r="A187" s="210"/>
      <c r="B187" s="239"/>
      <c r="C187" s="243" t="s">
        <v>569</v>
      </c>
      <c r="D187" s="18">
        <v>3</v>
      </c>
      <c r="E187" s="236">
        <v>2</v>
      </c>
      <c r="F187" s="236">
        <v>2</v>
      </c>
      <c r="G187" s="236">
        <v>2</v>
      </c>
      <c r="H187" s="236">
        <v>1</v>
      </c>
      <c r="I187" s="236">
        <v>1</v>
      </c>
      <c r="J187" s="236">
        <v>2</v>
      </c>
      <c r="K187" s="236">
        <f t="shared" si="6"/>
        <v>13</v>
      </c>
      <c r="L187" s="236">
        <f t="shared" si="7"/>
        <v>55</v>
      </c>
    </row>
    <row r="188" ht="22" customHeight="1" spans="1:12">
      <c r="A188" s="210"/>
      <c r="B188" s="239"/>
      <c r="C188" s="243" t="s">
        <v>570</v>
      </c>
      <c r="D188" s="18">
        <v>3</v>
      </c>
      <c r="E188" s="236">
        <v>2</v>
      </c>
      <c r="F188" s="236">
        <v>2</v>
      </c>
      <c r="G188" s="236">
        <v>1</v>
      </c>
      <c r="H188" s="236">
        <v>1</v>
      </c>
      <c r="I188" s="236">
        <v>1</v>
      </c>
      <c r="J188" s="236">
        <v>1</v>
      </c>
      <c r="K188" s="236">
        <f t="shared" si="6"/>
        <v>11</v>
      </c>
      <c r="L188" s="236">
        <f t="shared" si="7"/>
        <v>106</v>
      </c>
    </row>
    <row r="189" ht="22" customHeight="1" spans="1:12">
      <c r="A189" s="210"/>
      <c r="B189" s="239"/>
      <c r="C189" s="243" t="s">
        <v>571</v>
      </c>
      <c r="D189" s="18">
        <v>2</v>
      </c>
      <c r="E189" s="236">
        <v>2</v>
      </c>
      <c r="F189" s="236">
        <v>2</v>
      </c>
      <c r="G189" s="236">
        <v>2</v>
      </c>
      <c r="H189" s="236">
        <v>1</v>
      </c>
      <c r="I189" s="236">
        <v>1</v>
      </c>
      <c r="J189" s="236">
        <v>1</v>
      </c>
      <c r="K189" s="236">
        <f t="shared" si="6"/>
        <v>11</v>
      </c>
      <c r="L189" s="236">
        <f t="shared" si="7"/>
        <v>106</v>
      </c>
    </row>
    <row r="190" ht="22" customHeight="1" spans="1:12">
      <c r="A190" s="210"/>
      <c r="B190" s="239"/>
      <c r="C190" s="243" t="s">
        <v>572</v>
      </c>
      <c r="D190" s="18">
        <v>3</v>
      </c>
      <c r="E190" s="236">
        <v>3</v>
      </c>
      <c r="F190" s="236">
        <v>3</v>
      </c>
      <c r="G190" s="236">
        <v>2</v>
      </c>
      <c r="H190" s="236">
        <v>1</v>
      </c>
      <c r="I190" s="236">
        <v>1</v>
      </c>
      <c r="J190" s="236">
        <v>2</v>
      </c>
      <c r="K190" s="236">
        <f t="shared" si="6"/>
        <v>15</v>
      </c>
      <c r="L190" s="236">
        <f t="shared" si="7"/>
        <v>17</v>
      </c>
    </row>
    <row r="191" ht="22" customHeight="1" spans="1:12">
      <c r="A191" s="210"/>
      <c r="B191" s="239"/>
      <c r="C191" s="243" t="s">
        <v>574</v>
      </c>
      <c r="D191" s="18">
        <v>2</v>
      </c>
      <c r="E191" s="236">
        <v>2</v>
      </c>
      <c r="F191" s="236">
        <v>2</v>
      </c>
      <c r="G191" s="236">
        <v>1</v>
      </c>
      <c r="H191" s="236">
        <v>1</v>
      </c>
      <c r="I191" s="236">
        <v>1</v>
      </c>
      <c r="J191" s="236">
        <v>1</v>
      </c>
      <c r="K191" s="236">
        <f t="shared" si="6"/>
        <v>10</v>
      </c>
      <c r="L191" s="236">
        <f t="shared" si="7"/>
        <v>136</v>
      </c>
    </row>
    <row r="192" ht="22" customHeight="1" spans="1:12">
      <c r="A192" s="210"/>
      <c r="B192" s="239"/>
      <c r="C192" s="243" t="s">
        <v>575</v>
      </c>
      <c r="D192" s="18">
        <v>2</v>
      </c>
      <c r="E192" s="236">
        <v>3</v>
      </c>
      <c r="F192" s="236">
        <v>1</v>
      </c>
      <c r="G192" s="236">
        <v>1</v>
      </c>
      <c r="H192" s="236">
        <v>2</v>
      </c>
      <c r="I192" s="236">
        <v>1</v>
      </c>
      <c r="J192" s="236">
        <v>2</v>
      </c>
      <c r="K192" s="236">
        <f t="shared" si="6"/>
        <v>12</v>
      </c>
      <c r="L192" s="236">
        <f t="shared" si="7"/>
        <v>83</v>
      </c>
    </row>
    <row r="193" ht="22" customHeight="1" spans="1:12">
      <c r="A193" s="210"/>
      <c r="B193" s="239"/>
      <c r="C193" s="243" t="s">
        <v>576</v>
      </c>
      <c r="D193" s="18">
        <v>3</v>
      </c>
      <c r="E193" s="236">
        <v>3</v>
      </c>
      <c r="F193" s="236">
        <v>1</v>
      </c>
      <c r="G193" s="236">
        <v>3</v>
      </c>
      <c r="H193" s="236">
        <v>2</v>
      </c>
      <c r="I193" s="236">
        <v>1</v>
      </c>
      <c r="J193" s="236">
        <v>1</v>
      </c>
      <c r="K193" s="236">
        <f t="shared" si="6"/>
        <v>14</v>
      </c>
      <c r="L193" s="236">
        <f t="shared" si="7"/>
        <v>29</v>
      </c>
    </row>
    <row r="194" ht="22" customHeight="1" spans="1:12">
      <c r="A194" s="210"/>
      <c r="B194" s="239"/>
      <c r="C194" s="243" t="s">
        <v>577</v>
      </c>
      <c r="D194" s="18">
        <v>3</v>
      </c>
      <c r="E194" s="236">
        <v>3</v>
      </c>
      <c r="F194" s="236">
        <v>2</v>
      </c>
      <c r="G194" s="236">
        <v>1</v>
      </c>
      <c r="H194" s="236">
        <v>2</v>
      </c>
      <c r="I194" s="236">
        <v>1</v>
      </c>
      <c r="J194" s="236">
        <v>1</v>
      </c>
      <c r="K194" s="236">
        <f t="shared" si="6"/>
        <v>13</v>
      </c>
      <c r="L194" s="236">
        <f t="shared" si="7"/>
        <v>55</v>
      </c>
    </row>
    <row r="195" ht="22" customHeight="1" spans="1:12">
      <c r="A195" s="210"/>
      <c r="B195" s="239"/>
      <c r="C195" s="243" t="s">
        <v>578</v>
      </c>
      <c r="D195" s="18">
        <v>3</v>
      </c>
      <c r="E195" s="236">
        <v>2</v>
      </c>
      <c r="F195" s="236">
        <v>2</v>
      </c>
      <c r="G195" s="236">
        <v>1</v>
      </c>
      <c r="H195" s="236">
        <v>1</v>
      </c>
      <c r="I195" s="236">
        <v>1</v>
      </c>
      <c r="J195" s="236">
        <v>1</v>
      </c>
      <c r="K195" s="236">
        <f t="shared" si="6"/>
        <v>11</v>
      </c>
      <c r="L195" s="236">
        <f t="shared" si="7"/>
        <v>106</v>
      </c>
    </row>
    <row r="196" ht="22" customHeight="1" spans="1:12">
      <c r="A196" s="210"/>
      <c r="B196" s="239"/>
      <c r="C196" s="243" t="s">
        <v>535</v>
      </c>
      <c r="D196" s="18">
        <v>2</v>
      </c>
      <c r="E196" s="236">
        <v>2</v>
      </c>
      <c r="F196" s="236">
        <v>2</v>
      </c>
      <c r="G196" s="236">
        <v>2</v>
      </c>
      <c r="H196" s="236">
        <v>1</v>
      </c>
      <c r="I196" s="236">
        <v>1</v>
      </c>
      <c r="J196" s="236">
        <v>2</v>
      </c>
      <c r="K196" s="236">
        <f t="shared" si="6"/>
        <v>12</v>
      </c>
      <c r="L196" s="236">
        <f t="shared" si="7"/>
        <v>83</v>
      </c>
    </row>
    <row r="197" ht="22" customHeight="1" spans="1:12">
      <c r="A197" s="210"/>
      <c r="B197" s="239"/>
      <c r="C197" s="243" t="s">
        <v>579</v>
      </c>
      <c r="D197" s="18">
        <v>3</v>
      </c>
      <c r="E197" s="236">
        <v>3</v>
      </c>
      <c r="F197" s="236">
        <v>3</v>
      </c>
      <c r="G197" s="236">
        <v>2</v>
      </c>
      <c r="H197" s="236">
        <v>1</v>
      </c>
      <c r="I197" s="236">
        <v>1</v>
      </c>
      <c r="J197" s="236">
        <v>1</v>
      </c>
      <c r="K197" s="236">
        <f t="shared" si="6"/>
        <v>14</v>
      </c>
      <c r="L197" s="236">
        <f t="shared" si="7"/>
        <v>29</v>
      </c>
    </row>
    <row r="198" ht="22" customHeight="1" spans="1:12">
      <c r="A198" s="214"/>
      <c r="B198" s="244"/>
      <c r="C198" s="243" t="s">
        <v>580</v>
      </c>
      <c r="D198" s="18">
        <v>2</v>
      </c>
      <c r="E198" s="236">
        <v>2</v>
      </c>
      <c r="F198" s="236">
        <v>2</v>
      </c>
      <c r="G198" s="236">
        <v>1</v>
      </c>
      <c r="H198" s="236">
        <v>1</v>
      </c>
      <c r="I198" s="236">
        <v>1</v>
      </c>
      <c r="J198" s="236">
        <v>3</v>
      </c>
      <c r="K198" s="236">
        <f t="shared" si="6"/>
        <v>12</v>
      </c>
      <c r="L198" s="236">
        <f t="shared" si="7"/>
        <v>83</v>
      </c>
    </row>
    <row r="199" ht="22" customHeight="1" spans="1:12">
      <c r="A199" s="210"/>
      <c r="B199" s="239"/>
      <c r="C199" s="238" t="s">
        <v>583</v>
      </c>
      <c r="D199" s="18">
        <v>2</v>
      </c>
      <c r="E199" s="236">
        <v>2</v>
      </c>
      <c r="F199" s="236">
        <v>1</v>
      </c>
      <c r="G199" s="236">
        <v>3</v>
      </c>
      <c r="H199" s="236">
        <v>1</v>
      </c>
      <c r="I199" s="236">
        <v>1</v>
      </c>
      <c r="J199" s="236">
        <v>1</v>
      </c>
      <c r="K199" s="236">
        <f t="shared" ref="K199:K204" si="8">SUM(D199:J199)</f>
        <v>11</v>
      </c>
      <c r="L199" s="236">
        <f t="shared" si="7"/>
        <v>106</v>
      </c>
    </row>
    <row r="200" ht="22" customHeight="1" spans="1:12">
      <c r="A200" s="210"/>
      <c r="B200" s="239"/>
      <c r="C200" s="238" t="s">
        <v>585</v>
      </c>
      <c r="D200" s="18">
        <v>2</v>
      </c>
      <c r="E200" s="236">
        <v>2</v>
      </c>
      <c r="F200" s="236">
        <v>2</v>
      </c>
      <c r="G200" s="236">
        <v>2</v>
      </c>
      <c r="H200" s="236">
        <v>1</v>
      </c>
      <c r="I200" s="236">
        <v>1</v>
      </c>
      <c r="J200" s="236">
        <v>1</v>
      </c>
      <c r="K200" s="236">
        <f t="shared" si="8"/>
        <v>11</v>
      </c>
      <c r="L200" s="236">
        <f t="shared" si="7"/>
        <v>106</v>
      </c>
    </row>
    <row r="201" ht="22" customHeight="1" spans="1:12">
      <c r="A201" s="210"/>
      <c r="B201" s="239"/>
      <c r="C201" s="243" t="s">
        <v>586</v>
      </c>
      <c r="D201" s="18">
        <v>2</v>
      </c>
      <c r="E201" s="236">
        <v>2</v>
      </c>
      <c r="F201" s="236">
        <v>2</v>
      </c>
      <c r="G201" s="236">
        <v>1</v>
      </c>
      <c r="H201" s="236">
        <v>1</v>
      </c>
      <c r="I201" s="236">
        <v>1</v>
      </c>
      <c r="J201" s="236">
        <v>1</v>
      </c>
      <c r="K201" s="236">
        <f t="shared" si="8"/>
        <v>10</v>
      </c>
      <c r="L201" s="236">
        <f t="shared" si="7"/>
        <v>136</v>
      </c>
    </row>
    <row r="202" ht="22" customHeight="1" spans="1:12">
      <c r="A202" s="210"/>
      <c r="B202" s="239"/>
      <c r="C202" s="243" t="s">
        <v>587</v>
      </c>
      <c r="D202" s="18">
        <v>3</v>
      </c>
      <c r="E202" s="236">
        <v>2</v>
      </c>
      <c r="F202" s="236">
        <v>3</v>
      </c>
      <c r="G202" s="236">
        <v>1</v>
      </c>
      <c r="H202" s="236">
        <v>3</v>
      </c>
      <c r="I202" s="236">
        <v>1</v>
      </c>
      <c r="J202" s="236">
        <v>1</v>
      </c>
      <c r="K202" s="236">
        <f t="shared" si="8"/>
        <v>14</v>
      </c>
      <c r="L202" s="236">
        <f t="shared" si="7"/>
        <v>29</v>
      </c>
    </row>
    <row r="203" ht="22" customHeight="1" spans="1:12">
      <c r="A203" s="210"/>
      <c r="B203" s="239"/>
      <c r="C203" s="243" t="s">
        <v>588</v>
      </c>
      <c r="D203" s="18">
        <v>3</v>
      </c>
      <c r="E203" s="236">
        <v>3</v>
      </c>
      <c r="F203" s="236">
        <v>3</v>
      </c>
      <c r="G203" s="236">
        <v>3</v>
      </c>
      <c r="H203" s="236">
        <v>2</v>
      </c>
      <c r="I203" s="236">
        <v>1</v>
      </c>
      <c r="J203" s="236">
        <v>1</v>
      </c>
      <c r="K203" s="236">
        <f t="shared" si="8"/>
        <v>16</v>
      </c>
      <c r="L203" s="236">
        <f t="shared" si="7"/>
        <v>8</v>
      </c>
    </row>
    <row r="204" ht="22" customHeight="1" spans="1:12">
      <c r="A204" s="217">
        <v>3</v>
      </c>
      <c r="B204" s="225" t="s">
        <v>1041</v>
      </c>
      <c r="C204" s="238" t="s">
        <v>589</v>
      </c>
      <c r="D204" s="18">
        <v>3</v>
      </c>
      <c r="E204" s="236">
        <v>3</v>
      </c>
      <c r="F204" s="236">
        <v>3</v>
      </c>
      <c r="G204" s="236">
        <v>3</v>
      </c>
      <c r="H204" s="236">
        <v>1</v>
      </c>
      <c r="I204" s="236">
        <v>1</v>
      </c>
      <c r="J204" s="236">
        <v>2</v>
      </c>
      <c r="K204" s="236">
        <f t="shared" si="8"/>
        <v>16</v>
      </c>
      <c r="L204" s="236">
        <f>RANK(K204,$K$204:$K$226,0)</f>
        <v>2</v>
      </c>
    </row>
    <row r="205" ht="22" customHeight="1" spans="1:12">
      <c r="A205" s="217"/>
      <c r="B205" s="225"/>
      <c r="C205" s="241" t="s">
        <v>590</v>
      </c>
      <c r="D205" s="18">
        <v>3</v>
      </c>
      <c r="E205" s="236">
        <v>2</v>
      </c>
      <c r="F205" s="236">
        <v>2</v>
      </c>
      <c r="G205" s="236">
        <v>2</v>
      </c>
      <c r="H205" s="236">
        <v>1</v>
      </c>
      <c r="I205" s="236">
        <v>1</v>
      </c>
      <c r="J205" s="236">
        <v>2</v>
      </c>
      <c r="K205" s="236">
        <f t="shared" ref="K205:K208" si="9">SUM(D205:J205)</f>
        <v>13</v>
      </c>
      <c r="L205" s="236">
        <f t="shared" ref="L205:L226" si="10">RANK(K205,$K$204:$K$226,0)</f>
        <v>9</v>
      </c>
    </row>
    <row r="206" ht="22" customHeight="1" spans="1:12">
      <c r="A206" s="217"/>
      <c r="B206" s="225"/>
      <c r="C206" s="241" t="s">
        <v>591</v>
      </c>
      <c r="D206" s="18">
        <v>3</v>
      </c>
      <c r="E206" s="236">
        <v>2</v>
      </c>
      <c r="F206" s="236">
        <v>2</v>
      </c>
      <c r="G206" s="236">
        <v>1</v>
      </c>
      <c r="H206" s="236">
        <v>1</v>
      </c>
      <c r="I206" s="236">
        <v>1</v>
      </c>
      <c r="J206" s="236">
        <v>2</v>
      </c>
      <c r="K206" s="236">
        <f t="shared" si="9"/>
        <v>12</v>
      </c>
      <c r="L206" s="236">
        <f t="shared" si="10"/>
        <v>10</v>
      </c>
    </row>
    <row r="207" ht="22" customHeight="1" spans="1:12">
      <c r="A207" s="217"/>
      <c r="B207" s="225"/>
      <c r="C207" s="241" t="s">
        <v>592</v>
      </c>
      <c r="D207" s="18">
        <v>2</v>
      </c>
      <c r="E207" s="236">
        <v>2</v>
      </c>
      <c r="F207" s="236">
        <v>2</v>
      </c>
      <c r="G207" s="236">
        <v>2</v>
      </c>
      <c r="H207" s="236">
        <v>1</v>
      </c>
      <c r="I207" s="236">
        <v>1</v>
      </c>
      <c r="J207" s="236">
        <v>1</v>
      </c>
      <c r="K207" s="236">
        <f t="shared" si="9"/>
        <v>11</v>
      </c>
      <c r="L207" s="236">
        <f t="shared" si="10"/>
        <v>14</v>
      </c>
    </row>
    <row r="208" ht="22" customHeight="1" spans="1:12">
      <c r="A208" s="217"/>
      <c r="B208" s="225"/>
      <c r="C208" s="238" t="s">
        <v>593</v>
      </c>
      <c r="D208" s="18">
        <v>3</v>
      </c>
      <c r="E208" s="236">
        <v>3</v>
      </c>
      <c r="F208" s="236">
        <v>3</v>
      </c>
      <c r="G208" s="236">
        <v>2</v>
      </c>
      <c r="H208" s="236">
        <v>1</v>
      </c>
      <c r="I208" s="236">
        <v>1</v>
      </c>
      <c r="J208" s="236">
        <v>1</v>
      </c>
      <c r="K208" s="236">
        <f t="shared" si="9"/>
        <v>14</v>
      </c>
      <c r="L208" s="236">
        <f t="shared" si="10"/>
        <v>5</v>
      </c>
    </row>
    <row r="209" ht="22" customHeight="1" spans="1:12">
      <c r="A209" s="217"/>
      <c r="B209" s="225"/>
      <c r="C209" s="238" t="s">
        <v>595</v>
      </c>
      <c r="D209" s="18">
        <v>2</v>
      </c>
      <c r="E209" s="236">
        <v>2</v>
      </c>
      <c r="F209" s="236">
        <v>2</v>
      </c>
      <c r="G209" s="236">
        <v>1</v>
      </c>
      <c r="H209" s="236">
        <v>1</v>
      </c>
      <c r="I209" s="236">
        <v>1</v>
      </c>
      <c r="J209" s="236">
        <v>2</v>
      </c>
      <c r="K209" s="236">
        <f t="shared" ref="K209:K226" si="11">SUM(D209:J209)</f>
        <v>11</v>
      </c>
      <c r="L209" s="236">
        <f t="shared" si="10"/>
        <v>14</v>
      </c>
    </row>
    <row r="210" ht="22" customHeight="1" spans="1:12">
      <c r="A210" s="217"/>
      <c r="B210" s="225"/>
      <c r="C210" s="242" t="s">
        <v>596</v>
      </c>
      <c r="D210" s="18">
        <v>2</v>
      </c>
      <c r="E210" s="236">
        <v>3</v>
      </c>
      <c r="F210" s="236">
        <v>1</v>
      </c>
      <c r="G210" s="236">
        <v>1</v>
      </c>
      <c r="H210" s="236">
        <v>2</v>
      </c>
      <c r="I210" s="236">
        <v>1</v>
      </c>
      <c r="J210" s="236">
        <v>1</v>
      </c>
      <c r="K210" s="236">
        <f t="shared" si="11"/>
        <v>11</v>
      </c>
      <c r="L210" s="236">
        <f t="shared" si="10"/>
        <v>14</v>
      </c>
    </row>
    <row r="211" ht="22" customHeight="1" spans="1:12">
      <c r="A211" s="217"/>
      <c r="B211" s="225"/>
      <c r="C211" s="242" t="s">
        <v>596</v>
      </c>
      <c r="D211" s="18">
        <v>2</v>
      </c>
      <c r="E211" s="236">
        <v>2</v>
      </c>
      <c r="F211" s="236">
        <v>1</v>
      </c>
      <c r="G211" s="236">
        <v>3</v>
      </c>
      <c r="H211" s="236">
        <v>1</v>
      </c>
      <c r="I211" s="236">
        <v>1</v>
      </c>
      <c r="J211" s="236">
        <v>2</v>
      </c>
      <c r="K211" s="236">
        <f t="shared" si="11"/>
        <v>12</v>
      </c>
      <c r="L211" s="236">
        <f t="shared" si="10"/>
        <v>10</v>
      </c>
    </row>
    <row r="212" ht="22" customHeight="1" spans="1:12">
      <c r="A212" s="217"/>
      <c r="B212" s="225"/>
      <c r="C212" s="241" t="s">
        <v>597</v>
      </c>
      <c r="D212" s="18">
        <v>2</v>
      </c>
      <c r="E212" s="236">
        <v>2</v>
      </c>
      <c r="F212" s="236">
        <v>2</v>
      </c>
      <c r="G212" s="236">
        <v>2</v>
      </c>
      <c r="H212" s="236">
        <v>1</v>
      </c>
      <c r="I212" s="236">
        <v>1</v>
      </c>
      <c r="J212" s="236">
        <v>1</v>
      </c>
      <c r="K212" s="236">
        <f t="shared" si="11"/>
        <v>11</v>
      </c>
      <c r="L212" s="236">
        <f t="shared" si="10"/>
        <v>14</v>
      </c>
    </row>
    <row r="213" ht="22" customHeight="1" spans="1:12">
      <c r="A213" s="217"/>
      <c r="B213" s="225"/>
      <c r="C213" s="241" t="s">
        <v>599</v>
      </c>
      <c r="D213" s="18">
        <v>2</v>
      </c>
      <c r="E213" s="236">
        <v>2</v>
      </c>
      <c r="F213" s="236">
        <v>1</v>
      </c>
      <c r="G213" s="236">
        <v>3</v>
      </c>
      <c r="H213" s="236">
        <v>1</v>
      </c>
      <c r="I213" s="236">
        <v>1</v>
      </c>
      <c r="J213" s="236">
        <v>1</v>
      </c>
      <c r="K213" s="236">
        <f t="shared" si="11"/>
        <v>11</v>
      </c>
      <c r="L213" s="236">
        <f t="shared" si="10"/>
        <v>14</v>
      </c>
    </row>
    <row r="214" ht="22" customHeight="1" spans="1:12">
      <c r="A214" s="217"/>
      <c r="B214" s="225"/>
      <c r="C214" s="241" t="s">
        <v>601</v>
      </c>
      <c r="D214" s="18">
        <v>2</v>
      </c>
      <c r="E214" s="236">
        <v>2</v>
      </c>
      <c r="F214" s="236">
        <v>2</v>
      </c>
      <c r="G214" s="236">
        <v>2</v>
      </c>
      <c r="H214" s="236">
        <v>1</v>
      </c>
      <c r="I214" s="236">
        <v>1</v>
      </c>
      <c r="J214" s="236">
        <v>1</v>
      </c>
      <c r="K214" s="236">
        <f t="shared" si="11"/>
        <v>11</v>
      </c>
      <c r="L214" s="236">
        <f t="shared" si="10"/>
        <v>14</v>
      </c>
    </row>
    <row r="215" ht="22" customHeight="1" spans="1:12">
      <c r="A215" s="217"/>
      <c r="B215" s="225"/>
      <c r="C215" s="238" t="s">
        <v>602</v>
      </c>
      <c r="D215" s="18">
        <v>2</v>
      </c>
      <c r="E215" s="236">
        <v>2</v>
      </c>
      <c r="F215" s="236">
        <v>2</v>
      </c>
      <c r="G215" s="236">
        <v>1</v>
      </c>
      <c r="H215" s="236">
        <v>1</v>
      </c>
      <c r="I215" s="236">
        <v>1</v>
      </c>
      <c r="J215" s="236">
        <v>2</v>
      </c>
      <c r="K215" s="236">
        <f t="shared" si="11"/>
        <v>11</v>
      </c>
      <c r="L215" s="236">
        <f t="shared" si="10"/>
        <v>14</v>
      </c>
    </row>
    <row r="216" ht="22" customHeight="1" spans="1:12">
      <c r="A216" s="217"/>
      <c r="B216" s="225"/>
      <c r="C216" s="238" t="s">
        <v>602</v>
      </c>
      <c r="D216" s="18">
        <v>3</v>
      </c>
      <c r="E216" s="236">
        <v>2</v>
      </c>
      <c r="F216" s="236">
        <v>3</v>
      </c>
      <c r="G216" s="236">
        <v>1</v>
      </c>
      <c r="H216" s="236">
        <v>3</v>
      </c>
      <c r="I216" s="236">
        <v>1</v>
      </c>
      <c r="J216" s="236">
        <v>1</v>
      </c>
      <c r="K216" s="236">
        <f t="shared" si="11"/>
        <v>14</v>
      </c>
      <c r="L216" s="236">
        <f t="shared" si="10"/>
        <v>5</v>
      </c>
    </row>
    <row r="217" ht="22" customHeight="1" spans="1:12">
      <c r="A217" s="217">
        <v>4</v>
      </c>
      <c r="B217" s="225" t="s">
        <v>1056</v>
      </c>
      <c r="C217" s="241" t="s">
        <v>604</v>
      </c>
      <c r="D217" s="18">
        <v>3</v>
      </c>
      <c r="E217" s="236">
        <v>3</v>
      </c>
      <c r="F217" s="236">
        <v>3</v>
      </c>
      <c r="G217" s="236">
        <v>3</v>
      </c>
      <c r="H217" s="236">
        <v>2</v>
      </c>
      <c r="I217" s="236">
        <v>1</v>
      </c>
      <c r="J217" s="236">
        <v>3</v>
      </c>
      <c r="K217" s="236">
        <f t="shared" si="11"/>
        <v>18</v>
      </c>
      <c r="L217" s="236">
        <f t="shared" si="10"/>
        <v>1</v>
      </c>
    </row>
    <row r="218" ht="22" customHeight="1" spans="1:12">
      <c r="A218" s="217"/>
      <c r="B218" s="225"/>
      <c r="C218" s="241" t="s">
        <v>607</v>
      </c>
      <c r="D218" s="18">
        <v>3</v>
      </c>
      <c r="E218" s="236">
        <v>3</v>
      </c>
      <c r="F218" s="236">
        <v>3</v>
      </c>
      <c r="G218" s="236">
        <v>3</v>
      </c>
      <c r="H218" s="236">
        <v>1</v>
      </c>
      <c r="I218" s="236">
        <v>1</v>
      </c>
      <c r="J218" s="236">
        <v>1</v>
      </c>
      <c r="K218" s="236">
        <f t="shared" si="11"/>
        <v>15</v>
      </c>
      <c r="L218" s="236">
        <f t="shared" si="10"/>
        <v>3</v>
      </c>
    </row>
    <row r="219" ht="22" customHeight="1" spans="1:12">
      <c r="A219" s="217"/>
      <c r="B219" s="225"/>
      <c r="C219" s="241" t="s">
        <v>608</v>
      </c>
      <c r="D219" s="18">
        <v>3</v>
      </c>
      <c r="E219" s="236">
        <v>2</v>
      </c>
      <c r="F219" s="236">
        <v>2</v>
      </c>
      <c r="G219" s="236">
        <v>2</v>
      </c>
      <c r="H219" s="236">
        <v>1</v>
      </c>
      <c r="I219" s="236">
        <v>1</v>
      </c>
      <c r="J219" s="236">
        <v>1</v>
      </c>
      <c r="K219" s="236">
        <f t="shared" si="11"/>
        <v>12</v>
      </c>
      <c r="L219" s="236">
        <f t="shared" si="10"/>
        <v>10</v>
      </c>
    </row>
    <row r="220" ht="22" customHeight="1" spans="1:12">
      <c r="A220" s="217"/>
      <c r="B220" s="225"/>
      <c r="C220" s="241" t="s">
        <v>610</v>
      </c>
      <c r="D220" s="18">
        <v>3</v>
      </c>
      <c r="E220" s="236">
        <v>2</v>
      </c>
      <c r="F220" s="236">
        <v>2</v>
      </c>
      <c r="G220" s="236">
        <v>1</v>
      </c>
      <c r="H220" s="236">
        <v>1</v>
      </c>
      <c r="I220" s="236">
        <v>1</v>
      </c>
      <c r="J220" s="236">
        <v>1</v>
      </c>
      <c r="K220" s="236">
        <f t="shared" si="11"/>
        <v>11</v>
      </c>
      <c r="L220" s="236">
        <f t="shared" si="10"/>
        <v>14</v>
      </c>
    </row>
    <row r="221" ht="22" customHeight="1" spans="1:12">
      <c r="A221" s="217"/>
      <c r="B221" s="225"/>
      <c r="C221" s="241" t="s">
        <v>612</v>
      </c>
      <c r="D221" s="18">
        <v>2</v>
      </c>
      <c r="E221" s="236">
        <v>2</v>
      </c>
      <c r="F221" s="236">
        <v>2</v>
      </c>
      <c r="G221" s="236">
        <v>2</v>
      </c>
      <c r="H221" s="236">
        <v>1</v>
      </c>
      <c r="I221" s="236">
        <v>1</v>
      </c>
      <c r="J221" s="236">
        <v>1</v>
      </c>
      <c r="K221" s="236">
        <f t="shared" si="11"/>
        <v>11</v>
      </c>
      <c r="L221" s="236">
        <f t="shared" si="10"/>
        <v>14</v>
      </c>
    </row>
    <row r="222" ht="22" customHeight="1" spans="1:12">
      <c r="A222" s="217"/>
      <c r="B222" s="225"/>
      <c r="C222" s="241" t="s">
        <v>613</v>
      </c>
      <c r="D222" s="18">
        <v>3</v>
      </c>
      <c r="E222" s="236">
        <v>3</v>
      </c>
      <c r="F222" s="236">
        <v>3</v>
      </c>
      <c r="G222" s="236">
        <v>2</v>
      </c>
      <c r="H222" s="236">
        <v>1</v>
      </c>
      <c r="I222" s="236">
        <v>1</v>
      </c>
      <c r="J222" s="236">
        <v>1</v>
      </c>
      <c r="K222" s="236">
        <f t="shared" si="11"/>
        <v>14</v>
      </c>
      <c r="L222" s="236">
        <f t="shared" si="10"/>
        <v>5</v>
      </c>
    </row>
    <row r="223" ht="22" customHeight="1" spans="1:12">
      <c r="A223" s="217"/>
      <c r="B223" s="225"/>
      <c r="C223" s="241" t="s">
        <v>614</v>
      </c>
      <c r="D223" s="18">
        <v>2</v>
      </c>
      <c r="E223" s="236">
        <v>2</v>
      </c>
      <c r="F223" s="236">
        <v>2</v>
      </c>
      <c r="G223" s="236">
        <v>1</v>
      </c>
      <c r="H223" s="236">
        <v>1</v>
      </c>
      <c r="I223" s="236">
        <v>1</v>
      </c>
      <c r="J223" s="236">
        <v>1</v>
      </c>
      <c r="K223" s="236">
        <f t="shared" si="11"/>
        <v>10</v>
      </c>
      <c r="L223" s="236">
        <f t="shared" si="10"/>
        <v>23</v>
      </c>
    </row>
    <row r="224" ht="22" customHeight="1" spans="1:12">
      <c r="A224" s="217"/>
      <c r="B224" s="225"/>
      <c r="C224" s="241" t="s">
        <v>615</v>
      </c>
      <c r="D224" s="18">
        <v>2</v>
      </c>
      <c r="E224" s="236">
        <v>3</v>
      </c>
      <c r="F224" s="236">
        <v>1</v>
      </c>
      <c r="G224" s="236">
        <v>1</v>
      </c>
      <c r="H224" s="236">
        <v>2</v>
      </c>
      <c r="I224" s="236">
        <v>1</v>
      </c>
      <c r="J224" s="236">
        <v>2</v>
      </c>
      <c r="K224" s="236">
        <f t="shared" si="11"/>
        <v>12</v>
      </c>
      <c r="L224" s="236">
        <f t="shared" si="10"/>
        <v>10</v>
      </c>
    </row>
    <row r="225" ht="22" customHeight="1" spans="1:12">
      <c r="A225" s="217"/>
      <c r="B225" s="225"/>
      <c r="C225" s="241" t="s">
        <v>616</v>
      </c>
      <c r="D225" s="18">
        <v>3</v>
      </c>
      <c r="E225" s="236">
        <v>3</v>
      </c>
      <c r="F225" s="236">
        <v>1</v>
      </c>
      <c r="G225" s="236">
        <v>3</v>
      </c>
      <c r="H225" s="236">
        <v>2</v>
      </c>
      <c r="I225" s="236">
        <v>1</v>
      </c>
      <c r="J225" s="236">
        <v>1</v>
      </c>
      <c r="K225" s="236">
        <f t="shared" si="11"/>
        <v>14</v>
      </c>
      <c r="L225" s="236">
        <f t="shared" si="10"/>
        <v>5</v>
      </c>
    </row>
    <row r="226" ht="22" customHeight="1" spans="1:12">
      <c r="A226" s="217"/>
      <c r="B226" s="225"/>
      <c r="C226" s="241" t="s">
        <v>617</v>
      </c>
      <c r="D226" s="18">
        <v>3</v>
      </c>
      <c r="E226" s="236">
        <v>3</v>
      </c>
      <c r="F226" s="236">
        <v>2</v>
      </c>
      <c r="G226" s="236">
        <v>1</v>
      </c>
      <c r="H226" s="236">
        <v>2</v>
      </c>
      <c r="I226" s="236">
        <v>1</v>
      </c>
      <c r="J226" s="236">
        <v>3</v>
      </c>
      <c r="K226" s="236">
        <f t="shared" si="11"/>
        <v>15</v>
      </c>
      <c r="L226" s="236">
        <f t="shared" si="10"/>
        <v>3</v>
      </c>
    </row>
  </sheetData>
  <mergeCells count="10">
    <mergeCell ref="A1:L1"/>
    <mergeCell ref="A2:L2"/>
    <mergeCell ref="A5:A17"/>
    <mergeCell ref="A18:A198"/>
    <mergeCell ref="A204:A216"/>
    <mergeCell ref="A217:A226"/>
    <mergeCell ref="B5:B17"/>
    <mergeCell ref="B18:B198"/>
    <mergeCell ref="B204:B216"/>
    <mergeCell ref="B217:B226"/>
  </mergeCells>
  <printOptions horizontalCentered="1"/>
  <pageMargins left="0.708661417322835" right="0.708661417322835" top="0.748031496062992" bottom="0.748031496062992" header="0.31496062992126" footer="0.31496062992126"/>
  <pageSetup paperSize="10000" scale="57"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50"/>
  <sheetViews>
    <sheetView view="pageBreakPreview" zoomScale="45" zoomScalePageLayoutView="80" zoomScaleNormal="77" topLeftCell="A29" workbookViewId="0">
      <selection activeCell="D62" sqref="D62"/>
    </sheetView>
  </sheetViews>
  <sheetFormatPr defaultColWidth="9" defaultRowHeight="14.5" outlineLevelCol="6"/>
  <cols>
    <col min="1" max="1" width="7.27272727272727" style="201" customWidth="1"/>
    <col min="2" max="2" width="88.7272727272727" customWidth="1"/>
    <col min="3" max="3" width="25.1818181818182" customWidth="1"/>
    <col min="4" max="4" width="47.8181818181818" customWidth="1"/>
    <col min="5" max="5" width="23.1818181818182" customWidth="1"/>
    <col min="6" max="6" width="25.4545454545455" customWidth="1"/>
    <col min="7" max="7" width="23.4545454545455" customWidth="1"/>
  </cols>
  <sheetData>
    <row r="1" spans="7:7">
      <c r="G1" s="202" t="s">
        <v>1154</v>
      </c>
    </row>
    <row r="2" spans="1:7">
      <c r="A2" s="202" t="s">
        <v>1155</v>
      </c>
      <c r="B2" s="202"/>
      <c r="C2" s="202"/>
      <c r="D2" s="202"/>
      <c r="E2" s="202"/>
      <c r="F2" s="202"/>
      <c r="G2" s="202"/>
    </row>
    <row r="3" spans="1:1">
      <c r="A3" s="203"/>
    </row>
    <row r="4" ht="87" customHeight="1" spans="1:7">
      <c r="A4" s="204" t="s">
        <v>977</v>
      </c>
      <c r="B4" s="205" t="s">
        <v>638</v>
      </c>
      <c r="C4" s="205" t="s">
        <v>1156</v>
      </c>
      <c r="D4" s="205" t="s">
        <v>639</v>
      </c>
      <c r="E4" s="205" t="s">
        <v>1157</v>
      </c>
      <c r="F4" s="205" t="s">
        <v>1129</v>
      </c>
      <c r="G4" s="205" t="s">
        <v>82</v>
      </c>
    </row>
    <row r="5" spans="1:7">
      <c r="A5" s="204">
        <v>1</v>
      </c>
      <c r="B5" s="205">
        <v>2</v>
      </c>
      <c r="C5" s="205">
        <v>3</v>
      </c>
      <c r="D5" s="205">
        <v>4</v>
      </c>
      <c r="E5" s="205">
        <v>5</v>
      </c>
      <c r="F5" s="205">
        <v>6</v>
      </c>
      <c r="G5" s="205">
        <v>7</v>
      </c>
    </row>
    <row r="6" ht="31" spans="1:7">
      <c r="A6" s="206">
        <v>1</v>
      </c>
      <c r="B6" s="207" t="s">
        <v>984</v>
      </c>
      <c r="C6" s="15" t="s">
        <v>985</v>
      </c>
      <c r="D6" s="15" t="s">
        <v>986</v>
      </c>
      <c r="E6" s="208" t="s">
        <v>1158</v>
      </c>
      <c r="F6" s="208" t="s">
        <v>1158</v>
      </c>
      <c r="G6" s="209" t="s">
        <v>983</v>
      </c>
    </row>
    <row r="7" ht="31" spans="1:7">
      <c r="A7" s="210"/>
      <c r="B7" s="211"/>
      <c r="C7" s="15" t="s">
        <v>987</v>
      </c>
      <c r="D7" s="15"/>
      <c r="E7" s="212"/>
      <c r="F7" s="212"/>
      <c r="G7" s="213"/>
    </row>
    <row r="8" ht="31" spans="1:7">
      <c r="A8" s="214"/>
      <c r="B8" s="215"/>
      <c r="C8" s="15" t="s">
        <v>988</v>
      </c>
      <c r="D8" s="15"/>
      <c r="E8" s="216"/>
      <c r="F8" s="216"/>
      <c r="G8" s="213"/>
    </row>
    <row r="9" ht="15.5" spans="1:7">
      <c r="A9" s="206">
        <v>2</v>
      </c>
      <c r="B9" s="207" t="s">
        <v>989</v>
      </c>
      <c r="C9" s="207" t="s">
        <v>988</v>
      </c>
      <c r="D9" s="15" t="s">
        <v>990</v>
      </c>
      <c r="E9" s="208" t="s">
        <v>1159</v>
      </c>
      <c r="F9" s="208" t="s">
        <v>1159</v>
      </c>
      <c r="G9" s="213"/>
    </row>
    <row r="10" ht="15.5" spans="1:7">
      <c r="A10" s="210"/>
      <c r="B10" s="211"/>
      <c r="C10" s="211"/>
      <c r="D10" s="15" t="s">
        <v>991</v>
      </c>
      <c r="E10" s="212"/>
      <c r="F10" s="212"/>
      <c r="G10" s="213"/>
    </row>
    <row r="11" ht="15.5" spans="1:7">
      <c r="A11" s="214"/>
      <c r="B11" s="215"/>
      <c r="C11" s="215"/>
      <c r="D11" s="15" t="s">
        <v>992</v>
      </c>
      <c r="E11" s="216"/>
      <c r="F11" s="216"/>
      <c r="G11" s="213"/>
    </row>
    <row r="12" ht="46.5" spans="1:7">
      <c r="A12" s="217">
        <v>3</v>
      </c>
      <c r="B12" s="15" t="s">
        <v>993</v>
      </c>
      <c r="C12" s="15" t="s">
        <v>994</v>
      </c>
      <c r="D12" s="15" t="s">
        <v>995</v>
      </c>
      <c r="E12" s="218" t="s">
        <v>1160</v>
      </c>
      <c r="F12" s="218" t="s">
        <v>1160</v>
      </c>
      <c r="G12" s="219"/>
    </row>
    <row r="13" ht="15.5" spans="1:7">
      <c r="A13" s="217">
        <v>4</v>
      </c>
      <c r="B13" s="15" t="s">
        <v>997</v>
      </c>
      <c r="C13" s="15" t="s">
        <v>998</v>
      </c>
      <c r="D13" s="15" t="s">
        <v>999</v>
      </c>
      <c r="E13" s="218" t="s">
        <v>1161</v>
      </c>
      <c r="F13" s="218" t="s">
        <v>1161</v>
      </c>
      <c r="G13" s="209" t="s">
        <v>102</v>
      </c>
    </row>
    <row r="14" ht="31" spans="1:7">
      <c r="A14" s="206">
        <v>5</v>
      </c>
      <c r="B14" s="207" t="s">
        <v>1000</v>
      </c>
      <c r="C14" s="15" t="s">
        <v>1001</v>
      </c>
      <c r="D14" s="220" t="s">
        <v>1002</v>
      </c>
      <c r="E14" s="208" t="s">
        <v>1162</v>
      </c>
      <c r="F14" s="208" t="s">
        <v>1162</v>
      </c>
      <c r="G14" s="213"/>
    </row>
    <row r="15" spans="1:7">
      <c r="A15" s="210"/>
      <c r="B15" s="211"/>
      <c r="C15" s="220" t="s">
        <v>1003</v>
      </c>
      <c r="D15" s="221"/>
      <c r="E15" s="212"/>
      <c r="F15" s="212"/>
      <c r="G15" s="213"/>
    </row>
    <row r="16" spans="1:7">
      <c r="A16" s="210"/>
      <c r="B16" s="211"/>
      <c r="C16" s="221"/>
      <c r="D16" s="221"/>
      <c r="E16" s="212"/>
      <c r="F16" s="212"/>
      <c r="G16" s="213"/>
    </row>
    <row r="17" spans="1:7">
      <c r="A17" s="210"/>
      <c r="B17" s="211"/>
      <c r="C17" s="222"/>
      <c r="D17" s="221"/>
      <c r="E17" s="212"/>
      <c r="F17" s="212"/>
      <c r="G17" s="213"/>
    </row>
    <row r="18" ht="31" spans="1:7">
      <c r="A18" s="214"/>
      <c r="B18" s="215"/>
      <c r="C18" s="222" t="s">
        <v>1004</v>
      </c>
      <c r="D18" s="222"/>
      <c r="E18" s="216"/>
      <c r="F18" s="216"/>
      <c r="G18" s="213"/>
    </row>
    <row r="19" ht="15.5" spans="1:7">
      <c r="A19" s="217">
        <v>6</v>
      </c>
      <c r="B19" s="15" t="s">
        <v>1005</v>
      </c>
      <c r="C19" s="222" t="s">
        <v>1006</v>
      </c>
      <c r="D19" s="15" t="s">
        <v>782</v>
      </c>
      <c r="E19" s="218" t="s">
        <v>1163</v>
      </c>
      <c r="F19" s="218" t="s">
        <v>1164</v>
      </c>
      <c r="G19" s="213"/>
    </row>
    <row r="20" ht="15.5" spans="1:7">
      <c r="A20" s="217">
        <v>7</v>
      </c>
      <c r="B20" s="220" t="s">
        <v>1007</v>
      </c>
      <c r="C20" s="222" t="s">
        <v>1008</v>
      </c>
      <c r="D20" s="223" t="s">
        <v>999</v>
      </c>
      <c r="E20" s="208" t="s">
        <v>1165</v>
      </c>
      <c r="F20" s="208" t="s">
        <v>1165</v>
      </c>
      <c r="G20" s="213"/>
    </row>
    <row r="21" ht="31" spans="1:7">
      <c r="A21" s="217"/>
      <c r="B21" s="222"/>
      <c r="C21" s="222" t="s">
        <v>1009</v>
      </c>
      <c r="D21" s="224"/>
      <c r="E21" s="216"/>
      <c r="F21" s="216"/>
      <c r="G21" s="213"/>
    </row>
    <row r="22" ht="62" spans="1:7">
      <c r="A22" s="217">
        <v>8</v>
      </c>
      <c r="B22" s="15" t="s">
        <v>1010</v>
      </c>
      <c r="C22" s="15" t="s">
        <v>1011</v>
      </c>
      <c r="D22" s="15" t="s">
        <v>132</v>
      </c>
      <c r="E22" s="218" t="s">
        <v>1166</v>
      </c>
      <c r="F22" s="218" t="s">
        <v>1167</v>
      </c>
      <c r="G22" s="213"/>
    </row>
    <row r="23" ht="15.5" spans="1:7">
      <c r="A23" s="206">
        <v>9</v>
      </c>
      <c r="B23" s="207" t="s">
        <v>1012</v>
      </c>
      <c r="C23" s="15" t="s">
        <v>1006</v>
      </c>
      <c r="D23" s="15" t="s">
        <v>1013</v>
      </c>
      <c r="E23" s="208" t="s">
        <v>1168</v>
      </c>
      <c r="F23" s="208" t="s">
        <v>1168</v>
      </c>
      <c r="G23" s="213"/>
    </row>
    <row r="24" ht="15.5" spans="1:7">
      <c r="A24" s="210"/>
      <c r="B24" s="211"/>
      <c r="C24" s="15"/>
      <c r="D24" s="15" t="s">
        <v>1014</v>
      </c>
      <c r="E24" s="212"/>
      <c r="F24" s="212"/>
      <c r="G24" s="213"/>
    </row>
    <row r="25" ht="15.5" spans="1:7">
      <c r="A25" s="214"/>
      <c r="B25" s="215"/>
      <c r="C25" s="15"/>
      <c r="D25" s="15" t="s">
        <v>1015</v>
      </c>
      <c r="E25" s="216"/>
      <c r="F25" s="216"/>
      <c r="G25" s="213"/>
    </row>
    <row r="26" ht="15.5" spans="1:7">
      <c r="A26" s="206">
        <v>10</v>
      </c>
      <c r="B26" s="207" t="s">
        <v>1016</v>
      </c>
      <c r="C26" s="15" t="s">
        <v>1017</v>
      </c>
      <c r="D26" s="15" t="s">
        <v>1002</v>
      </c>
      <c r="E26" s="208" t="s">
        <v>1169</v>
      </c>
      <c r="F26" s="208" t="s">
        <v>1169</v>
      </c>
      <c r="G26" s="213"/>
    </row>
    <row r="27" ht="15.5" spans="1:7">
      <c r="A27" s="214"/>
      <c r="B27" s="215"/>
      <c r="C27" s="15" t="s">
        <v>1018</v>
      </c>
      <c r="D27" s="15" t="s">
        <v>1019</v>
      </c>
      <c r="E27" s="216"/>
      <c r="F27" s="216"/>
      <c r="G27" s="213"/>
    </row>
    <row r="28" ht="15.5" spans="1:7">
      <c r="A28" s="217">
        <v>11</v>
      </c>
      <c r="B28" s="15" t="s">
        <v>1020</v>
      </c>
      <c r="C28" s="15" t="s">
        <v>1021</v>
      </c>
      <c r="D28" s="15" t="s">
        <v>1022</v>
      </c>
      <c r="E28" s="218" t="s">
        <v>1170</v>
      </c>
      <c r="F28" s="218" t="s">
        <v>1170</v>
      </c>
      <c r="G28" s="213"/>
    </row>
    <row r="29" ht="15.5" spans="1:7">
      <c r="A29" s="206">
        <v>12</v>
      </c>
      <c r="B29" s="207" t="s">
        <v>1023</v>
      </c>
      <c r="C29" s="15" t="s">
        <v>1024</v>
      </c>
      <c r="D29" s="15" t="s">
        <v>1025</v>
      </c>
      <c r="E29" s="208" t="s">
        <v>1171</v>
      </c>
      <c r="F29" s="208" t="s">
        <v>1171</v>
      </c>
      <c r="G29" s="213"/>
    </row>
    <row r="30" ht="31" spans="1:7">
      <c r="A30" s="214"/>
      <c r="B30" s="215"/>
      <c r="C30" s="15" t="s">
        <v>1026</v>
      </c>
      <c r="D30" s="15" t="s">
        <v>1027</v>
      </c>
      <c r="E30" s="216"/>
      <c r="F30" s="216"/>
      <c r="G30" s="213"/>
    </row>
    <row r="31" ht="31" spans="1:7">
      <c r="A31" s="217">
        <v>13</v>
      </c>
      <c r="B31" s="15" t="s">
        <v>1028</v>
      </c>
      <c r="C31" s="15" t="s">
        <v>1029</v>
      </c>
      <c r="D31" s="15" t="s">
        <v>938</v>
      </c>
      <c r="E31" s="218" t="s">
        <v>1172</v>
      </c>
      <c r="F31" s="218" t="s">
        <v>1172</v>
      </c>
      <c r="G31" s="213"/>
    </row>
    <row r="32" ht="31" spans="1:7">
      <c r="A32" s="206">
        <v>14</v>
      </c>
      <c r="B32" s="209" t="s">
        <v>1030</v>
      </c>
      <c r="C32" s="15" t="s">
        <v>1031</v>
      </c>
      <c r="D32" s="15" t="s">
        <v>1027</v>
      </c>
      <c r="E32" s="208" t="s">
        <v>1173</v>
      </c>
      <c r="F32" s="208" t="s">
        <v>1173</v>
      </c>
      <c r="G32" s="213"/>
    </row>
    <row r="33" ht="31" spans="1:7">
      <c r="A33" s="210"/>
      <c r="B33" s="213"/>
      <c r="C33" s="15" t="s">
        <v>1032</v>
      </c>
      <c r="D33" s="15" t="s">
        <v>1027</v>
      </c>
      <c r="E33" s="212"/>
      <c r="F33" s="212"/>
      <c r="G33" s="213"/>
    </row>
    <row r="34" ht="15.5" spans="1:7">
      <c r="A34" s="214"/>
      <c r="B34" s="219"/>
      <c r="C34" s="15" t="s">
        <v>1033</v>
      </c>
      <c r="D34" s="15" t="s">
        <v>1027</v>
      </c>
      <c r="E34" s="216"/>
      <c r="F34" s="216"/>
      <c r="G34" s="213"/>
    </row>
    <row r="35" ht="31" spans="1:7">
      <c r="A35" s="217">
        <v>15</v>
      </c>
      <c r="B35" s="15" t="s">
        <v>1034</v>
      </c>
      <c r="C35" s="15" t="s">
        <v>1035</v>
      </c>
      <c r="D35" s="15" t="s">
        <v>1036</v>
      </c>
      <c r="E35" s="218" t="s">
        <v>1174</v>
      </c>
      <c r="F35" s="218" t="s">
        <v>1175</v>
      </c>
      <c r="G35" s="213"/>
    </row>
    <row r="36" ht="15.5" spans="1:7">
      <c r="A36" s="206">
        <v>16</v>
      </c>
      <c r="B36" s="209" t="s">
        <v>1037</v>
      </c>
      <c r="C36" s="15" t="s">
        <v>1038</v>
      </c>
      <c r="D36" s="15" t="s">
        <v>1039</v>
      </c>
      <c r="E36" s="208" t="s">
        <v>1174</v>
      </c>
      <c r="F36" s="208" t="s">
        <v>1176</v>
      </c>
      <c r="G36" s="213"/>
    </row>
    <row r="37" ht="15.5" spans="1:7">
      <c r="A37" s="214"/>
      <c r="B37" s="219"/>
      <c r="C37" s="15" t="s">
        <v>1040</v>
      </c>
      <c r="D37" s="15" t="s">
        <v>1039</v>
      </c>
      <c r="E37" s="216"/>
      <c r="F37" s="216"/>
      <c r="G37" s="219"/>
    </row>
    <row r="38" ht="46.5" spans="1:7">
      <c r="A38" s="217">
        <v>17</v>
      </c>
      <c r="B38" s="225" t="s">
        <v>1042</v>
      </c>
      <c r="C38" s="15" t="s">
        <v>1043</v>
      </c>
      <c r="D38" s="15" t="s">
        <v>1044</v>
      </c>
      <c r="E38" s="218" t="s">
        <v>1174</v>
      </c>
      <c r="F38" s="218" t="s">
        <v>1177</v>
      </c>
      <c r="G38" s="209" t="s">
        <v>1041</v>
      </c>
    </row>
    <row r="39" ht="31" spans="1:7">
      <c r="A39" s="217">
        <v>18</v>
      </c>
      <c r="B39" s="15" t="s">
        <v>1045</v>
      </c>
      <c r="C39" s="15" t="s">
        <v>1046</v>
      </c>
      <c r="D39" s="15" t="s">
        <v>1002</v>
      </c>
      <c r="E39" s="218" t="s">
        <v>1178</v>
      </c>
      <c r="F39" s="218" t="s">
        <v>1178</v>
      </c>
      <c r="G39" s="213"/>
    </row>
    <row r="40" ht="31" spans="1:7">
      <c r="A40" s="217">
        <v>19</v>
      </c>
      <c r="B40" s="15" t="s">
        <v>1047</v>
      </c>
      <c r="C40" s="15" t="s">
        <v>1048</v>
      </c>
      <c r="D40" s="15" t="s">
        <v>938</v>
      </c>
      <c r="E40" s="218" t="s">
        <v>1179</v>
      </c>
      <c r="F40" s="218" t="s">
        <v>1179</v>
      </c>
      <c r="G40" s="213"/>
    </row>
    <row r="41" ht="15.5" spans="1:7">
      <c r="A41" s="217">
        <v>20</v>
      </c>
      <c r="B41" s="15" t="s">
        <v>1049</v>
      </c>
      <c r="C41" s="15" t="s">
        <v>1050</v>
      </c>
      <c r="D41" s="15" t="s">
        <v>1051</v>
      </c>
      <c r="E41" s="218" t="s">
        <v>1174</v>
      </c>
      <c r="F41" s="218" t="s">
        <v>1180</v>
      </c>
      <c r="G41" s="213"/>
    </row>
    <row r="42" ht="15.5" spans="1:7">
      <c r="A42" s="206">
        <v>21</v>
      </c>
      <c r="B42" s="15" t="s">
        <v>1052</v>
      </c>
      <c r="C42" s="15" t="s">
        <v>1053</v>
      </c>
      <c r="D42" s="15" t="s">
        <v>938</v>
      </c>
      <c r="E42" s="208" t="s">
        <v>1174</v>
      </c>
      <c r="F42" s="208" t="s">
        <v>1181</v>
      </c>
      <c r="G42" s="213"/>
    </row>
    <row r="43" ht="15.5" spans="1:7">
      <c r="A43" s="214"/>
      <c r="B43" s="15"/>
      <c r="C43" s="15"/>
      <c r="D43" s="15" t="s">
        <v>1054</v>
      </c>
      <c r="E43" s="216"/>
      <c r="F43" s="216"/>
      <c r="G43" s="213"/>
    </row>
    <row r="44" ht="15.5" spans="1:7">
      <c r="A44" s="206">
        <v>22</v>
      </c>
      <c r="B44" s="226" t="s">
        <v>1057</v>
      </c>
      <c r="C44" s="227" t="s">
        <v>1058</v>
      </c>
      <c r="D44" s="227" t="s">
        <v>1002</v>
      </c>
      <c r="E44" s="208" t="s">
        <v>1182</v>
      </c>
      <c r="F44" s="208" t="s">
        <v>1182</v>
      </c>
      <c r="G44" s="209" t="s">
        <v>1056</v>
      </c>
    </row>
    <row r="45" ht="31" spans="1:7">
      <c r="A45" s="214"/>
      <c r="B45" s="228"/>
      <c r="C45" s="227" t="s">
        <v>1059</v>
      </c>
      <c r="D45" s="227" t="s">
        <v>1002</v>
      </c>
      <c r="E45" s="216"/>
      <c r="F45" s="216"/>
      <c r="G45" s="213"/>
    </row>
    <row r="46" ht="15.5" spans="1:7">
      <c r="A46" s="217">
        <v>23</v>
      </c>
      <c r="B46" s="229" t="s">
        <v>1060</v>
      </c>
      <c r="C46" s="227" t="s">
        <v>1061</v>
      </c>
      <c r="D46" s="227" t="s">
        <v>938</v>
      </c>
      <c r="E46" s="218" t="s">
        <v>1174</v>
      </c>
      <c r="F46" s="218" t="s">
        <v>1183</v>
      </c>
      <c r="G46" s="213"/>
    </row>
    <row r="47" ht="31" spans="1:7">
      <c r="A47" s="217">
        <v>24</v>
      </c>
      <c r="B47" s="230" t="s">
        <v>1062</v>
      </c>
      <c r="C47" s="15" t="s">
        <v>1050</v>
      </c>
      <c r="D47" s="15" t="s">
        <v>1063</v>
      </c>
      <c r="E47" s="218" t="s">
        <v>1174</v>
      </c>
      <c r="F47" s="218" t="s">
        <v>1184</v>
      </c>
      <c r="G47" s="213"/>
    </row>
    <row r="48" ht="31" spans="1:7">
      <c r="A48" s="217">
        <v>25</v>
      </c>
      <c r="B48" s="231" t="s">
        <v>1064</v>
      </c>
      <c r="C48" s="15" t="s">
        <v>1050</v>
      </c>
      <c r="D48" s="232" t="s">
        <v>1065</v>
      </c>
      <c r="E48" s="218" t="s">
        <v>1174</v>
      </c>
      <c r="F48" s="218" t="s">
        <v>1185</v>
      </c>
      <c r="G48" s="213"/>
    </row>
    <row r="49" ht="15.5" spans="1:7">
      <c r="A49" s="206">
        <v>26</v>
      </c>
      <c r="B49" s="226" t="s">
        <v>1066</v>
      </c>
      <c r="C49" s="18" t="s">
        <v>1067</v>
      </c>
      <c r="D49" s="18" t="s">
        <v>1039</v>
      </c>
      <c r="E49" s="208" t="s">
        <v>1174</v>
      </c>
      <c r="F49" s="208" t="s">
        <v>1186</v>
      </c>
      <c r="G49" s="213"/>
    </row>
    <row r="50" ht="15.5" spans="1:7">
      <c r="A50" s="214"/>
      <c r="B50" s="228"/>
      <c r="C50" s="18" t="s">
        <v>1068</v>
      </c>
      <c r="D50" s="18" t="s">
        <v>1069</v>
      </c>
      <c r="E50" s="216"/>
      <c r="F50" s="216"/>
      <c r="G50" s="219"/>
    </row>
  </sheetData>
  <mergeCells count="59">
    <mergeCell ref="A2:G2"/>
    <mergeCell ref="A6:A8"/>
    <mergeCell ref="A9:A11"/>
    <mergeCell ref="A14:A18"/>
    <mergeCell ref="A23:A25"/>
    <mergeCell ref="A26:A27"/>
    <mergeCell ref="A29:A30"/>
    <mergeCell ref="A32:A34"/>
    <mergeCell ref="A36:A37"/>
    <mergeCell ref="A42:A43"/>
    <mergeCell ref="A44:A45"/>
    <mergeCell ref="A49:A50"/>
    <mergeCell ref="B6:B8"/>
    <mergeCell ref="B9:B11"/>
    <mergeCell ref="B14:B18"/>
    <mergeCell ref="B20:B21"/>
    <mergeCell ref="B23:B25"/>
    <mergeCell ref="B26:B27"/>
    <mergeCell ref="B29:B30"/>
    <mergeCell ref="B32:B34"/>
    <mergeCell ref="B36:B37"/>
    <mergeCell ref="B42:B43"/>
    <mergeCell ref="B44:B45"/>
    <mergeCell ref="B49:B50"/>
    <mergeCell ref="C9:C11"/>
    <mergeCell ref="C15:C17"/>
    <mergeCell ref="C23:C25"/>
    <mergeCell ref="C42:C43"/>
    <mergeCell ref="D6:D8"/>
    <mergeCell ref="D14:D18"/>
    <mergeCell ref="D20:D21"/>
    <mergeCell ref="E6:E8"/>
    <mergeCell ref="E9:E11"/>
    <mergeCell ref="E14:E18"/>
    <mergeCell ref="E20:E21"/>
    <mergeCell ref="E23:E25"/>
    <mergeCell ref="E26:E27"/>
    <mergeCell ref="E29:E30"/>
    <mergeCell ref="E32:E34"/>
    <mergeCell ref="E36:E37"/>
    <mergeCell ref="E42:E43"/>
    <mergeCell ref="E44:E45"/>
    <mergeCell ref="E49:E50"/>
    <mergeCell ref="F6:F8"/>
    <mergeCell ref="F9:F11"/>
    <mergeCell ref="F14:F18"/>
    <mergeCell ref="F20:F21"/>
    <mergeCell ref="F23:F25"/>
    <mergeCell ref="F26:F27"/>
    <mergeCell ref="F29:F30"/>
    <mergeCell ref="F32:F34"/>
    <mergeCell ref="F36:F37"/>
    <mergeCell ref="F42:F43"/>
    <mergeCell ref="F44:F45"/>
    <mergeCell ref="F49:F50"/>
    <mergeCell ref="G6:G12"/>
    <mergeCell ref="G13:G37"/>
    <mergeCell ref="G38:G43"/>
    <mergeCell ref="G44:G50"/>
  </mergeCells>
  <pageMargins left="0.708661417322835" right="0.31496062992126" top="0.196850393700787" bottom="0.196850393700787" header="0.31496062992126" footer="0.31496062992126"/>
  <pageSetup paperSize="10000" scale="60" orientation="landscape"/>
  <headerFooter differentFirst="1">
    <firstFooter>&amp;C-40-</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K41"/>
  <sheetViews>
    <sheetView zoomScale="80" zoomScaleNormal="80" topLeftCell="B1" workbookViewId="0">
      <selection activeCell="C6" sqref="C6:D6"/>
    </sheetView>
  </sheetViews>
  <sheetFormatPr defaultColWidth="9" defaultRowHeight="14.5"/>
  <cols>
    <col min="2" max="2" width="11.1818181818182" customWidth="1"/>
    <col min="3" max="3" width="16.1818181818182" customWidth="1"/>
    <col min="4" max="4" width="47.5454545454545" customWidth="1"/>
    <col min="5" max="5" width="20.2727272727273" customWidth="1"/>
  </cols>
  <sheetData>
    <row r="1" spans="11:11">
      <c r="K1" s="497" t="s">
        <v>71</v>
      </c>
    </row>
    <row r="2" spans="2:11">
      <c r="B2" s="479" t="s">
        <v>72</v>
      </c>
      <c r="C2" s="479"/>
      <c r="D2" s="479"/>
      <c r="E2" s="479"/>
      <c r="F2" s="479"/>
      <c r="G2" s="479"/>
      <c r="H2" s="479"/>
      <c r="I2" s="479"/>
      <c r="J2" s="479"/>
      <c r="K2" s="479"/>
    </row>
    <row r="3" spans="2:11">
      <c r="B3" s="480" t="s">
        <v>73</v>
      </c>
      <c r="C3" s="481" t="s">
        <v>74</v>
      </c>
      <c r="D3" s="481"/>
      <c r="E3" s="480"/>
      <c r="F3" s="479"/>
      <c r="G3" s="479"/>
      <c r="H3" s="479"/>
      <c r="I3" s="479"/>
      <c r="J3" s="479"/>
      <c r="K3" s="479"/>
    </row>
    <row r="4" spans="2:11">
      <c r="B4" s="480" t="s">
        <v>75</v>
      </c>
      <c r="C4" s="481" t="s">
        <v>76</v>
      </c>
      <c r="D4" s="481"/>
      <c r="E4" s="480"/>
      <c r="F4" s="479"/>
      <c r="G4" s="479"/>
      <c r="H4" s="479"/>
      <c r="I4" s="479"/>
      <c r="J4" s="479"/>
      <c r="K4" s="479"/>
    </row>
    <row r="5" spans="2:5">
      <c r="B5" s="480" t="s">
        <v>77</v>
      </c>
      <c r="C5" s="481" t="s">
        <v>78</v>
      </c>
      <c r="D5" s="481"/>
      <c r="E5" s="480"/>
    </row>
    <row r="6" spans="2:5">
      <c r="B6" s="480" t="s">
        <v>79</v>
      </c>
      <c r="C6" s="481" t="s">
        <v>80</v>
      </c>
      <c r="D6" s="481"/>
      <c r="E6" s="480"/>
    </row>
    <row r="7" ht="15.25" spans="2:2">
      <c r="B7" s="482"/>
    </row>
    <row r="8" ht="26.25" customHeight="1" spans="2:11">
      <c r="B8" s="483" t="s">
        <v>81</v>
      </c>
      <c r="C8" s="484" t="s">
        <v>82</v>
      </c>
      <c r="D8" s="484" t="s">
        <v>83</v>
      </c>
      <c r="E8" s="484" t="s">
        <v>84</v>
      </c>
      <c r="F8" s="484" t="s">
        <v>85</v>
      </c>
      <c r="G8" s="484" t="s">
        <v>86</v>
      </c>
      <c r="H8" s="484" t="s">
        <v>87</v>
      </c>
      <c r="I8" s="484" t="s">
        <v>88</v>
      </c>
      <c r="J8" s="484" t="s">
        <v>89</v>
      </c>
      <c r="K8" s="498" t="s">
        <v>90</v>
      </c>
    </row>
    <row r="9" ht="15.25" spans="2:11">
      <c r="B9" s="485"/>
      <c r="C9" s="486"/>
      <c r="D9" s="486"/>
      <c r="E9" s="486"/>
      <c r="F9" s="486"/>
      <c r="G9" s="486"/>
      <c r="H9" s="486"/>
      <c r="I9" s="486"/>
      <c r="J9" s="486"/>
      <c r="K9" s="499"/>
    </row>
    <row r="10" ht="16" spans="2:11">
      <c r="B10" s="485" t="s">
        <v>91</v>
      </c>
      <c r="C10" s="487" t="s">
        <v>92</v>
      </c>
      <c r="D10" s="487" t="s">
        <v>93</v>
      </c>
      <c r="E10" s="487" t="s">
        <v>94</v>
      </c>
      <c r="F10" s="487" t="s">
        <v>95</v>
      </c>
      <c r="G10" s="487" t="s">
        <v>96</v>
      </c>
      <c r="H10" s="487" t="s">
        <v>97</v>
      </c>
      <c r="I10" s="487" t="s">
        <v>98</v>
      </c>
      <c r="J10" s="487" t="s">
        <v>99</v>
      </c>
      <c r="K10" s="500" t="s">
        <v>100</v>
      </c>
    </row>
    <row r="11" ht="22.5" customHeight="1" spans="2:11">
      <c r="B11" s="484">
        <v>1</v>
      </c>
      <c r="C11" s="484" t="s">
        <v>101</v>
      </c>
      <c r="D11" s="488"/>
      <c r="E11" s="488"/>
      <c r="F11" s="488"/>
      <c r="G11" s="488"/>
      <c r="H11" s="488"/>
      <c r="I11" s="488"/>
      <c r="J11" s="488"/>
      <c r="K11" s="501"/>
    </row>
    <row r="12" ht="15.25" spans="2:11">
      <c r="B12" s="489"/>
      <c r="C12" s="489"/>
      <c r="D12" s="490"/>
      <c r="E12" s="490"/>
      <c r="F12" s="490"/>
      <c r="G12" s="490"/>
      <c r="H12" s="490"/>
      <c r="I12" s="490"/>
      <c r="J12" s="490"/>
      <c r="K12" s="502"/>
    </row>
    <row r="13" ht="15.25" spans="2:11">
      <c r="B13" s="489"/>
      <c r="C13" s="489"/>
      <c r="D13" s="490"/>
      <c r="E13" s="490"/>
      <c r="F13" s="490"/>
      <c r="G13" s="490"/>
      <c r="H13" s="490"/>
      <c r="I13" s="490"/>
      <c r="J13" s="490"/>
      <c r="K13" s="502"/>
    </row>
    <row r="14" ht="15.25" spans="2:11">
      <c r="B14" s="486"/>
      <c r="C14" s="486"/>
      <c r="D14" s="491"/>
      <c r="E14" s="491"/>
      <c r="F14" s="491"/>
      <c r="G14" s="491"/>
      <c r="H14" s="491"/>
      <c r="I14" s="491"/>
      <c r="J14" s="491"/>
      <c r="K14" s="503"/>
    </row>
    <row r="15" ht="22.5" customHeight="1" spans="2:11">
      <c r="B15" s="484">
        <v>2</v>
      </c>
      <c r="C15" s="484" t="s">
        <v>102</v>
      </c>
      <c r="D15" s="488"/>
      <c r="E15" s="488"/>
      <c r="F15" s="488"/>
      <c r="G15" s="488"/>
      <c r="H15" s="488"/>
      <c r="I15" s="488"/>
      <c r="J15" s="488"/>
      <c r="K15" s="501"/>
    </row>
    <row r="16" ht="15.25" spans="2:11">
      <c r="B16" s="489"/>
      <c r="C16" s="489"/>
      <c r="D16" s="490"/>
      <c r="E16" s="490"/>
      <c r="F16" s="490"/>
      <c r="G16" s="490"/>
      <c r="H16" s="490"/>
      <c r="I16" s="490"/>
      <c r="J16" s="490"/>
      <c r="K16" s="502"/>
    </row>
    <row r="17" ht="15.25" spans="2:11">
      <c r="B17" s="489"/>
      <c r="C17" s="489"/>
      <c r="D17" s="490"/>
      <c r="E17" s="490"/>
      <c r="F17" s="490"/>
      <c r="G17" s="490"/>
      <c r="H17" s="490"/>
      <c r="I17" s="490"/>
      <c r="J17" s="490"/>
      <c r="K17" s="502"/>
    </row>
    <row r="18" ht="15.25" spans="2:11">
      <c r="B18" s="486"/>
      <c r="C18" s="486"/>
      <c r="D18" s="491"/>
      <c r="E18" s="491"/>
      <c r="F18" s="491"/>
      <c r="G18" s="491"/>
      <c r="H18" s="491"/>
      <c r="I18" s="491"/>
      <c r="J18" s="491"/>
      <c r="K18" s="503"/>
    </row>
    <row r="19" ht="28.5" customHeight="1" spans="2:11">
      <c r="B19" s="484">
        <v>3</v>
      </c>
      <c r="C19" s="484" t="s">
        <v>103</v>
      </c>
      <c r="D19" s="490"/>
      <c r="E19" s="490"/>
      <c r="F19" s="490"/>
      <c r="G19" s="490"/>
      <c r="H19" s="490"/>
      <c r="I19" s="490"/>
      <c r="J19" s="490"/>
      <c r="K19" s="502"/>
    </row>
    <row r="20" ht="15.25" spans="2:11">
      <c r="B20" s="489"/>
      <c r="C20" s="489"/>
      <c r="D20" s="490"/>
      <c r="E20" s="490"/>
      <c r="F20" s="490"/>
      <c r="G20" s="490"/>
      <c r="H20" s="490"/>
      <c r="I20" s="490"/>
      <c r="J20" s="490"/>
      <c r="K20" s="502"/>
    </row>
    <row r="21" ht="15.25" spans="2:11">
      <c r="B21" s="489"/>
      <c r="C21" s="489"/>
      <c r="D21" s="490"/>
      <c r="E21" s="490"/>
      <c r="F21" s="490"/>
      <c r="G21" s="490"/>
      <c r="H21" s="490"/>
      <c r="I21" s="490"/>
      <c r="J21" s="490"/>
      <c r="K21" s="502"/>
    </row>
    <row r="22" ht="15.25" spans="2:11">
      <c r="B22" s="486"/>
      <c r="C22" s="486"/>
      <c r="D22" s="491"/>
      <c r="E22" s="491"/>
      <c r="F22" s="491"/>
      <c r="G22" s="491"/>
      <c r="H22" s="491"/>
      <c r="I22" s="491"/>
      <c r="J22" s="491"/>
      <c r="K22" s="503"/>
    </row>
    <row r="23" ht="33" customHeight="1" spans="2:11">
      <c r="B23" s="484">
        <v>4</v>
      </c>
      <c r="C23" s="484" t="s">
        <v>104</v>
      </c>
      <c r="D23" s="488"/>
      <c r="E23" s="488"/>
      <c r="F23" s="488"/>
      <c r="G23" s="488"/>
      <c r="H23" s="488"/>
      <c r="I23" s="488"/>
      <c r="J23" s="488"/>
      <c r="K23" s="501"/>
    </row>
    <row r="24" ht="15.25" spans="2:11">
      <c r="B24" s="489"/>
      <c r="C24" s="489"/>
      <c r="D24" s="490"/>
      <c r="E24" s="490"/>
      <c r="F24" s="490"/>
      <c r="G24" s="490"/>
      <c r="H24" s="490"/>
      <c r="I24" s="490"/>
      <c r="J24" s="490"/>
      <c r="K24" s="502"/>
    </row>
    <row r="25" ht="15.25" spans="2:11">
      <c r="B25" s="489"/>
      <c r="C25" s="489"/>
      <c r="D25" s="490"/>
      <c r="E25" s="490"/>
      <c r="F25" s="490"/>
      <c r="G25" s="490"/>
      <c r="H25" s="490"/>
      <c r="I25" s="490"/>
      <c r="J25" s="490"/>
      <c r="K25" s="502"/>
    </row>
    <row r="26" ht="15.25" spans="2:11">
      <c r="B26" s="486"/>
      <c r="C26" s="486"/>
      <c r="D26" s="491"/>
      <c r="E26" s="491"/>
      <c r="F26" s="491"/>
      <c r="G26" s="491"/>
      <c r="H26" s="491"/>
      <c r="I26" s="491"/>
      <c r="J26" s="491"/>
      <c r="K26" s="503"/>
    </row>
    <row r="27" ht="15.25"/>
    <row r="28" spans="3:10">
      <c r="C28" s="492"/>
      <c r="I28" s="481" t="s">
        <v>105</v>
      </c>
      <c r="J28" s="479" t="s">
        <v>106</v>
      </c>
    </row>
    <row r="29" spans="3:9">
      <c r="C29" s="479" t="s">
        <v>107</v>
      </c>
      <c r="I29" s="504" t="s">
        <v>108</v>
      </c>
    </row>
    <row r="30" ht="15.25"/>
    <row r="31" ht="15.25" spans="2:3">
      <c r="B31" s="493" t="s">
        <v>109</v>
      </c>
      <c r="C31" s="494" t="s">
        <v>110</v>
      </c>
    </row>
    <row r="32" ht="15.25" spans="2:3">
      <c r="B32" s="495" t="s">
        <v>91</v>
      </c>
      <c r="C32" s="496" t="s">
        <v>111</v>
      </c>
    </row>
    <row r="33" ht="15.25" spans="2:3">
      <c r="B33" s="495" t="s">
        <v>92</v>
      </c>
      <c r="C33" s="496" t="s">
        <v>82</v>
      </c>
    </row>
    <row r="34" ht="15.25" spans="2:3">
      <c r="B34" s="495" t="s">
        <v>93</v>
      </c>
      <c r="C34" s="496" t="s">
        <v>112</v>
      </c>
    </row>
    <row r="35" ht="36.75" spans="2:3">
      <c r="B35" s="495" t="s">
        <v>94</v>
      </c>
      <c r="C35" s="496" t="s">
        <v>113</v>
      </c>
    </row>
    <row r="36" ht="15.25" spans="2:3">
      <c r="B36" s="495" t="s">
        <v>95</v>
      </c>
      <c r="C36" s="496" t="s">
        <v>114</v>
      </c>
    </row>
    <row r="37" ht="15.25" spans="2:3">
      <c r="B37" s="495" t="s">
        <v>96</v>
      </c>
      <c r="C37" s="496" t="s">
        <v>86</v>
      </c>
    </row>
    <row r="38" ht="18.75" spans="2:3">
      <c r="B38" s="495" t="s">
        <v>97</v>
      </c>
      <c r="C38" s="496" t="s">
        <v>115</v>
      </c>
    </row>
    <row r="39" ht="15.25" spans="2:3">
      <c r="B39" s="495" t="s">
        <v>98</v>
      </c>
      <c r="C39" s="496" t="s">
        <v>116</v>
      </c>
    </row>
    <row r="40" ht="15.25" spans="2:3">
      <c r="B40" s="495" t="s">
        <v>99</v>
      </c>
      <c r="C40" s="496" t="s">
        <v>116</v>
      </c>
    </row>
    <row r="41" ht="18.75" spans="2:3">
      <c r="B41" s="495" t="s">
        <v>100</v>
      </c>
      <c r="C41" s="496" t="s">
        <v>117</v>
      </c>
    </row>
  </sheetData>
  <mergeCells count="23">
    <mergeCell ref="B2:K2"/>
    <mergeCell ref="C3:D3"/>
    <mergeCell ref="C4:D4"/>
    <mergeCell ref="C5:D5"/>
    <mergeCell ref="C6:D6"/>
    <mergeCell ref="B8:B9"/>
    <mergeCell ref="B11:B14"/>
    <mergeCell ref="B15:B18"/>
    <mergeCell ref="B19:B22"/>
    <mergeCell ref="B23:B26"/>
    <mergeCell ref="C8:C9"/>
    <mergeCell ref="C11:C14"/>
    <mergeCell ref="C15:C18"/>
    <mergeCell ref="C19:C22"/>
    <mergeCell ref="C23:C26"/>
    <mergeCell ref="D8:D9"/>
    <mergeCell ref="E8:E9"/>
    <mergeCell ref="F8:F9"/>
    <mergeCell ref="G8:G9"/>
    <mergeCell ref="H8:H9"/>
    <mergeCell ref="I8:I9"/>
    <mergeCell ref="J8:J9"/>
    <mergeCell ref="K8:K9"/>
  </mergeCells>
  <pageMargins left="0.7" right="0.7" top="0.75" bottom="0.75"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tabColor rgb="FF00B050"/>
  </sheetPr>
  <dimension ref="A1:O33"/>
  <sheetViews>
    <sheetView view="pageBreakPreview" zoomScale="120" zoomScaleNormal="100" workbookViewId="0">
      <selection activeCell="M11" sqref="M11"/>
    </sheetView>
  </sheetViews>
  <sheetFormatPr defaultColWidth="9.18181818181818" defaultRowHeight="15.5"/>
  <cols>
    <col min="1" max="1" width="2.54545454545455" style="28" customWidth="1"/>
    <col min="2" max="2" width="3.18181818181818" style="28" customWidth="1"/>
    <col min="3" max="3" width="9.45454545454546" style="28" customWidth="1"/>
    <col min="4" max="4" width="2" style="28" customWidth="1"/>
    <col min="5" max="5" width="7" style="28" customWidth="1"/>
    <col min="6" max="6" width="2.18181818181818" style="28" customWidth="1"/>
    <col min="7" max="8" width="9.18181818181818" style="28"/>
    <col min="9" max="9" width="2.54545454545455" style="28" customWidth="1"/>
    <col min="10" max="10" width="1.18181818181818" style="28" customWidth="1"/>
    <col min="11" max="12" width="9.18181818181818" style="28"/>
    <col min="13" max="13" width="5.18181818181818" style="28" customWidth="1"/>
    <col min="14" max="253" width="9.18181818181818" style="28"/>
    <col min="254" max="254" width="3.81818181818182" style="28" customWidth="1"/>
    <col min="255" max="255" width="3.18181818181818" style="28" customWidth="1"/>
    <col min="256" max="256" width="9.45454545454546" style="28" customWidth="1"/>
    <col min="257" max="257" width="2" style="28" customWidth="1"/>
    <col min="258" max="258" width="7" style="28" customWidth="1"/>
    <col min="259" max="259" width="2.18181818181818" style="28" customWidth="1"/>
    <col min="260" max="261" width="9.18181818181818" style="28"/>
    <col min="262" max="262" width="2.54545454545455" style="28" customWidth="1"/>
    <col min="263" max="263" width="1.18181818181818" style="28" customWidth="1"/>
    <col min="264" max="265" width="9.18181818181818" style="28"/>
    <col min="266" max="266" width="5.18181818181818" style="28" customWidth="1"/>
    <col min="267" max="509" width="9.18181818181818" style="28"/>
    <col min="510" max="510" width="3.81818181818182" style="28" customWidth="1"/>
    <col min="511" max="511" width="3.18181818181818" style="28" customWidth="1"/>
    <col min="512" max="512" width="9.45454545454546" style="28" customWidth="1"/>
    <col min="513" max="513" width="2" style="28" customWidth="1"/>
    <col min="514" max="514" width="7" style="28" customWidth="1"/>
    <col min="515" max="515" width="2.18181818181818" style="28" customWidth="1"/>
    <col min="516" max="517" width="9.18181818181818" style="28"/>
    <col min="518" max="518" width="2.54545454545455" style="28" customWidth="1"/>
    <col min="519" max="519" width="1.18181818181818" style="28" customWidth="1"/>
    <col min="520" max="521" width="9.18181818181818" style="28"/>
    <col min="522" max="522" width="5.18181818181818" style="28" customWidth="1"/>
    <col min="523" max="765" width="9.18181818181818" style="28"/>
    <col min="766" max="766" width="3.81818181818182" style="28" customWidth="1"/>
    <col min="767" max="767" width="3.18181818181818" style="28" customWidth="1"/>
    <col min="768" max="768" width="9.45454545454546" style="28" customWidth="1"/>
    <col min="769" max="769" width="2" style="28" customWidth="1"/>
    <col min="770" max="770" width="7" style="28" customWidth="1"/>
    <col min="771" max="771" width="2.18181818181818" style="28" customWidth="1"/>
    <col min="772" max="773" width="9.18181818181818" style="28"/>
    <col min="774" max="774" width="2.54545454545455" style="28" customWidth="1"/>
    <col min="775" max="775" width="1.18181818181818" style="28" customWidth="1"/>
    <col min="776" max="777" width="9.18181818181818" style="28"/>
    <col min="778" max="778" width="5.18181818181818" style="28" customWidth="1"/>
    <col min="779" max="1021" width="9.18181818181818" style="28"/>
    <col min="1022" max="1022" width="3.81818181818182" style="28" customWidth="1"/>
    <col min="1023" max="1023" width="3.18181818181818" style="28" customWidth="1"/>
    <col min="1024" max="1024" width="9.45454545454546" style="28" customWidth="1"/>
    <col min="1025" max="1025" width="2" style="28" customWidth="1"/>
    <col min="1026" max="1026" width="7" style="28" customWidth="1"/>
    <col min="1027" max="1027" width="2.18181818181818" style="28" customWidth="1"/>
    <col min="1028" max="1029" width="9.18181818181818" style="28"/>
    <col min="1030" max="1030" width="2.54545454545455" style="28" customWidth="1"/>
    <col min="1031" max="1031" width="1.18181818181818" style="28" customWidth="1"/>
    <col min="1032" max="1033" width="9.18181818181818" style="28"/>
    <col min="1034" max="1034" width="5.18181818181818" style="28" customWidth="1"/>
    <col min="1035" max="1277" width="9.18181818181818" style="28"/>
    <col min="1278" max="1278" width="3.81818181818182" style="28" customWidth="1"/>
    <col min="1279" max="1279" width="3.18181818181818" style="28" customWidth="1"/>
    <col min="1280" max="1280" width="9.45454545454546" style="28" customWidth="1"/>
    <col min="1281" max="1281" width="2" style="28" customWidth="1"/>
    <col min="1282" max="1282" width="7" style="28" customWidth="1"/>
    <col min="1283" max="1283" width="2.18181818181818" style="28" customWidth="1"/>
    <col min="1284" max="1285" width="9.18181818181818" style="28"/>
    <col min="1286" max="1286" width="2.54545454545455" style="28" customWidth="1"/>
    <col min="1287" max="1287" width="1.18181818181818" style="28" customWidth="1"/>
    <col min="1288" max="1289" width="9.18181818181818" style="28"/>
    <col min="1290" max="1290" width="5.18181818181818" style="28" customWidth="1"/>
    <col min="1291" max="1533" width="9.18181818181818" style="28"/>
    <col min="1534" max="1534" width="3.81818181818182" style="28" customWidth="1"/>
    <col min="1535" max="1535" width="3.18181818181818" style="28" customWidth="1"/>
    <col min="1536" max="1536" width="9.45454545454546" style="28" customWidth="1"/>
    <col min="1537" max="1537" width="2" style="28" customWidth="1"/>
    <col min="1538" max="1538" width="7" style="28" customWidth="1"/>
    <col min="1539" max="1539" width="2.18181818181818" style="28" customWidth="1"/>
    <col min="1540" max="1541" width="9.18181818181818" style="28"/>
    <col min="1542" max="1542" width="2.54545454545455" style="28" customWidth="1"/>
    <col min="1543" max="1543" width="1.18181818181818" style="28" customWidth="1"/>
    <col min="1544" max="1545" width="9.18181818181818" style="28"/>
    <col min="1546" max="1546" width="5.18181818181818" style="28" customWidth="1"/>
    <col min="1547" max="1789" width="9.18181818181818" style="28"/>
    <col min="1790" max="1790" width="3.81818181818182" style="28" customWidth="1"/>
    <col min="1791" max="1791" width="3.18181818181818" style="28" customWidth="1"/>
    <col min="1792" max="1792" width="9.45454545454546" style="28" customWidth="1"/>
    <col min="1793" max="1793" width="2" style="28" customWidth="1"/>
    <col min="1794" max="1794" width="7" style="28" customWidth="1"/>
    <col min="1795" max="1795" width="2.18181818181818" style="28" customWidth="1"/>
    <col min="1796" max="1797" width="9.18181818181818" style="28"/>
    <col min="1798" max="1798" width="2.54545454545455" style="28" customWidth="1"/>
    <col min="1799" max="1799" width="1.18181818181818" style="28" customWidth="1"/>
    <col min="1800" max="1801" width="9.18181818181818" style="28"/>
    <col min="1802" max="1802" width="5.18181818181818" style="28" customWidth="1"/>
    <col min="1803" max="2045" width="9.18181818181818" style="28"/>
    <col min="2046" max="2046" width="3.81818181818182" style="28" customWidth="1"/>
    <col min="2047" max="2047" width="3.18181818181818" style="28" customWidth="1"/>
    <col min="2048" max="2048" width="9.45454545454546" style="28" customWidth="1"/>
    <col min="2049" max="2049" width="2" style="28" customWidth="1"/>
    <col min="2050" max="2050" width="7" style="28" customWidth="1"/>
    <col min="2051" max="2051" width="2.18181818181818" style="28" customWidth="1"/>
    <col min="2052" max="2053" width="9.18181818181818" style="28"/>
    <col min="2054" max="2054" width="2.54545454545455" style="28" customWidth="1"/>
    <col min="2055" max="2055" width="1.18181818181818" style="28" customWidth="1"/>
    <col min="2056" max="2057" width="9.18181818181818" style="28"/>
    <col min="2058" max="2058" width="5.18181818181818" style="28" customWidth="1"/>
    <col min="2059" max="2301" width="9.18181818181818" style="28"/>
    <col min="2302" max="2302" width="3.81818181818182" style="28" customWidth="1"/>
    <col min="2303" max="2303" width="3.18181818181818" style="28" customWidth="1"/>
    <col min="2304" max="2304" width="9.45454545454546" style="28" customWidth="1"/>
    <col min="2305" max="2305" width="2" style="28" customWidth="1"/>
    <col min="2306" max="2306" width="7" style="28" customWidth="1"/>
    <col min="2307" max="2307" width="2.18181818181818" style="28" customWidth="1"/>
    <col min="2308" max="2309" width="9.18181818181818" style="28"/>
    <col min="2310" max="2310" width="2.54545454545455" style="28" customWidth="1"/>
    <col min="2311" max="2311" width="1.18181818181818" style="28" customWidth="1"/>
    <col min="2312" max="2313" width="9.18181818181818" style="28"/>
    <col min="2314" max="2314" width="5.18181818181818" style="28" customWidth="1"/>
    <col min="2315" max="2557" width="9.18181818181818" style="28"/>
    <col min="2558" max="2558" width="3.81818181818182" style="28" customWidth="1"/>
    <col min="2559" max="2559" width="3.18181818181818" style="28" customWidth="1"/>
    <col min="2560" max="2560" width="9.45454545454546" style="28" customWidth="1"/>
    <col min="2561" max="2561" width="2" style="28" customWidth="1"/>
    <col min="2562" max="2562" width="7" style="28" customWidth="1"/>
    <col min="2563" max="2563" width="2.18181818181818" style="28" customWidth="1"/>
    <col min="2564" max="2565" width="9.18181818181818" style="28"/>
    <col min="2566" max="2566" width="2.54545454545455" style="28" customWidth="1"/>
    <col min="2567" max="2567" width="1.18181818181818" style="28" customWidth="1"/>
    <col min="2568" max="2569" width="9.18181818181818" style="28"/>
    <col min="2570" max="2570" width="5.18181818181818" style="28" customWidth="1"/>
    <col min="2571" max="2813" width="9.18181818181818" style="28"/>
    <col min="2814" max="2814" width="3.81818181818182" style="28" customWidth="1"/>
    <col min="2815" max="2815" width="3.18181818181818" style="28" customWidth="1"/>
    <col min="2816" max="2816" width="9.45454545454546" style="28" customWidth="1"/>
    <col min="2817" max="2817" width="2" style="28" customWidth="1"/>
    <col min="2818" max="2818" width="7" style="28" customWidth="1"/>
    <col min="2819" max="2819" width="2.18181818181818" style="28" customWidth="1"/>
    <col min="2820" max="2821" width="9.18181818181818" style="28"/>
    <col min="2822" max="2822" width="2.54545454545455" style="28" customWidth="1"/>
    <col min="2823" max="2823" width="1.18181818181818" style="28" customWidth="1"/>
    <col min="2824" max="2825" width="9.18181818181818" style="28"/>
    <col min="2826" max="2826" width="5.18181818181818" style="28" customWidth="1"/>
    <col min="2827" max="3069" width="9.18181818181818" style="28"/>
    <col min="3070" max="3070" width="3.81818181818182" style="28" customWidth="1"/>
    <col min="3071" max="3071" width="3.18181818181818" style="28" customWidth="1"/>
    <col min="3072" max="3072" width="9.45454545454546" style="28" customWidth="1"/>
    <col min="3073" max="3073" width="2" style="28" customWidth="1"/>
    <col min="3074" max="3074" width="7" style="28" customWidth="1"/>
    <col min="3075" max="3075" width="2.18181818181818" style="28" customWidth="1"/>
    <col min="3076" max="3077" width="9.18181818181818" style="28"/>
    <col min="3078" max="3078" width="2.54545454545455" style="28" customWidth="1"/>
    <col min="3079" max="3079" width="1.18181818181818" style="28" customWidth="1"/>
    <col min="3080" max="3081" width="9.18181818181818" style="28"/>
    <col min="3082" max="3082" width="5.18181818181818" style="28" customWidth="1"/>
    <col min="3083" max="3325" width="9.18181818181818" style="28"/>
    <col min="3326" max="3326" width="3.81818181818182" style="28" customWidth="1"/>
    <col min="3327" max="3327" width="3.18181818181818" style="28" customWidth="1"/>
    <col min="3328" max="3328" width="9.45454545454546" style="28" customWidth="1"/>
    <col min="3329" max="3329" width="2" style="28" customWidth="1"/>
    <col min="3330" max="3330" width="7" style="28" customWidth="1"/>
    <col min="3331" max="3331" width="2.18181818181818" style="28" customWidth="1"/>
    <col min="3332" max="3333" width="9.18181818181818" style="28"/>
    <col min="3334" max="3334" width="2.54545454545455" style="28" customWidth="1"/>
    <col min="3335" max="3335" width="1.18181818181818" style="28" customWidth="1"/>
    <col min="3336" max="3337" width="9.18181818181818" style="28"/>
    <col min="3338" max="3338" width="5.18181818181818" style="28" customWidth="1"/>
    <col min="3339" max="3581" width="9.18181818181818" style="28"/>
    <col min="3582" max="3582" width="3.81818181818182" style="28" customWidth="1"/>
    <col min="3583" max="3583" width="3.18181818181818" style="28" customWidth="1"/>
    <col min="3584" max="3584" width="9.45454545454546" style="28" customWidth="1"/>
    <col min="3585" max="3585" width="2" style="28" customWidth="1"/>
    <col min="3586" max="3586" width="7" style="28" customWidth="1"/>
    <col min="3587" max="3587" width="2.18181818181818" style="28" customWidth="1"/>
    <col min="3588" max="3589" width="9.18181818181818" style="28"/>
    <col min="3590" max="3590" width="2.54545454545455" style="28" customWidth="1"/>
    <col min="3591" max="3591" width="1.18181818181818" style="28" customWidth="1"/>
    <col min="3592" max="3593" width="9.18181818181818" style="28"/>
    <col min="3594" max="3594" width="5.18181818181818" style="28" customWidth="1"/>
    <col min="3595" max="3837" width="9.18181818181818" style="28"/>
    <col min="3838" max="3838" width="3.81818181818182" style="28" customWidth="1"/>
    <col min="3839" max="3839" width="3.18181818181818" style="28" customWidth="1"/>
    <col min="3840" max="3840" width="9.45454545454546" style="28" customWidth="1"/>
    <col min="3841" max="3841" width="2" style="28" customWidth="1"/>
    <col min="3842" max="3842" width="7" style="28" customWidth="1"/>
    <col min="3843" max="3843" width="2.18181818181818" style="28" customWidth="1"/>
    <col min="3844" max="3845" width="9.18181818181818" style="28"/>
    <col min="3846" max="3846" width="2.54545454545455" style="28" customWidth="1"/>
    <col min="3847" max="3847" width="1.18181818181818" style="28" customWidth="1"/>
    <col min="3848" max="3849" width="9.18181818181818" style="28"/>
    <col min="3850" max="3850" width="5.18181818181818" style="28" customWidth="1"/>
    <col min="3851" max="4093" width="9.18181818181818" style="28"/>
    <col min="4094" max="4094" width="3.81818181818182" style="28" customWidth="1"/>
    <col min="4095" max="4095" width="3.18181818181818" style="28" customWidth="1"/>
    <col min="4096" max="4096" width="9.45454545454546" style="28" customWidth="1"/>
    <col min="4097" max="4097" width="2" style="28" customWidth="1"/>
    <col min="4098" max="4098" width="7" style="28" customWidth="1"/>
    <col min="4099" max="4099" width="2.18181818181818" style="28" customWidth="1"/>
    <col min="4100" max="4101" width="9.18181818181818" style="28"/>
    <col min="4102" max="4102" width="2.54545454545455" style="28" customWidth="1"/>
    <col min="4103" max="4103" width="1.18181818181818" style="28" customWidth="1"/>
    <col min="4104" max="4105" width="9.18181818181818" style="28"/>
    <col min="4106" max="4106" width="5.18181818181818" style="28" customWidth="1"/>
    <col min="4107" max="4349" width="9.18181818181818" style="28"/>
    <col min="4350" max="4350" width="3.81818181818182" style="28" customWidth="1"/>
    <col min="4351" max="4351" width="3.18181818181818" style="28" customWidth="1"/>
    <col min="4352" max="4352" width="9.45454545454546" style="28" customWidth="1"/>
    <col min="4353" max="4353" width="2" style="28" customWidth="1"/>
    <col min="4354" max="4354" width="7" style="28" customWidth="1"/>
    <col min="4355" max="4355" width="2.18181818181818" style="28" customWidth="1"/>
    <col min="4356" max="4357" width="9.18181818181818" style="28"/>
    <col min="4358" max="4358" width="2.54545454545455" style="28" customWidth="1"/>
    <col min="4359" max="4359" width="1.18181818181818" style="28" customWidth="1"/>
    <col min="4360" max="4361" width="9.18181818181818" style="28"/>
    <col min="4362" max="4362" width="5.18181818181818" style="28" customWidth="1"/>
    <col min="4363" max="4605" width="9.18181818181818" style="28"/>
    <col min="4606" max="4606" width="3.81818181818182" style="28" customWidth="1"/>
    <col min="4607" max="4607" width="3.18181818181818" style="28" customWidth="1"/>
    <col min="4608" max="4608" width="9.45454545454546" style="28" customWidth="1"/>
    <col min="4609" max="4609" width="2" style="28" customWidth="1"/>
    <col min="4610" max="4610" width="7" style="28" customWidth="1"/>
    <col min="4611" max="4611" width="2.18181818181818" style="28" customWidth="1"/>
    <col min="4612" max="4613" width="9.18181818181818" style="28"/>
    <col min="4614" max="4614" width="2.54545454545455" style="28" customWidth="1"/>
    <col min="4615" max="4615" width="1.18181818181818" style="28" customWidth="1"/>
    <col min="4616" max="4617" width="9.18181818181818" style="28"/>
    <col min="4618" max="4618" width="5.18181818181818" style="28" customWidth="1"/>
    <col min="4619" max="4861" width="9.18181818181818" style="28"/>
    <col min="4862" max="4862" width="3.81818181818182" style="28" customWidth="1"/>
    <col min="4863" max="4863" width="3.18181818181818" style="28" customWidth="1"/>
    <col min="4864" max="4864" width="9.45454545454546" style="28" customWidth="1"/>
    <col min="4865" max="4865" width="2" style="28" customWidth="1"/>
    <col min="4866" max="4866" width="7" style="28" customWidth="1"/>
    <col min="4867" max="4867" width="2.18181818181818" style="28" customWidth="1"/>
    <col min="4868" max="4869" width="9.18181818181818" style="28"/>
    <col min="4870" max="4870" width="2.54545454545455" style="28" customWidth="1"/>
    <col min="4871" max="4871" width="1.18181818181818" style="28" customWidth="1"/>
    <col min="4872" max="4873" width="9.18181818181818" style="28"/>
    <col min="4874" max="4874" width="5.18181818181818" style="28" customWidth="1"/>
    <col min="4875" max="5117" width="9.18181818181818" style="28"/>
    <col min="5118" max="5118" width="3.81818181818182" style="28" customWidth="1"/>
    <col min="5119" max="5119" width="3.18181818181818" style="28" customWidth="1"/>
    <col min="5120" max="5120" width="9.45454545454546" style="28" customWidth="1"/>
    <col min="5121" max="5121" width="2" style="28" customWidth="1"/>
    <col min="5122" max="5122" width="7" style="28" customWidth="1"/>
    <col min="5123" max="5123" width="2.18181818181818" style="28" customWidth="1"/>
    <col min="5124" max="5125" width="9.18181818181818" style="28"/>
    <col min="5126" max="5126" width="2.54545454545455" style="28" customWidth="1"/>
    <col min="5127" max="5127" width="1.18181818181818" style="28" customWidth="1"/>
    <col min="5128" max="5129" width="9.18181818181818" style="28"/>
    <col min="5130" max="5130" width="5.18181818181818" style="28" customWidth="1"/>
    <col min="5131" max="5373" width="9.18181818181818" style="28"/>
    <col min="5374" max="5374" width="3.81818181818182" style="28" customWidth="1"/>
    <col min="5375" max="5375" width="3.18181818181818" style="28" customWidth="1"/>
    <col min="5376" max="5376" width="9.45454545454546" style="28" customWidth="1"/>
    <col min="5377" max="5377" width="2" style="28" customWidth="1"/>
    <col min="5378" max="5378" width="7" style="28" customWidth="1"/>
    <col min="5379" max="5379" width="2.18181818181818" style="28" customWidth="1"/>
    <col min="5380" max="5381" width="9.18181818181818" style="28"/>
    <col min="5382" max="5382" width="2.54545454545455" style="28" customWidth="1"/>
    <col min="5383" max="5383" width="1.18181818181818" style="28" customWidth="1"/>
    <col min="5384" max="5385" width="9.18181818181818" style="28"/>
    <col min="5386" max="5386" width="5.18181818181818" style="28" customWidth="1"/>
    <col min="5387" max="5629" width="9.18181818181818" style="28"/>
    <col min="5630" max="5630" width="3.81818181818182" style="28" customWidth="1"/>
    <col min="5631" max="5631" width="3.18181818181818" style="28" customWidth="1"/>
    <col min="5632" max="5632" width="9.45454545454546" style="28" customWidth="1"/>
    <col min="5633" max="5633" width="2" style="28" customWidth="1"/>
    <col min="5634" max="5634" width="7" style="28" customWidth="1"/>
    <col min="5635" max="5635" width="2.18181818181818" style="28" customWidth="1"/>
    <col min="5636" max="5637" width="9.18181818181818" style="28"/>
    <col min="5638" max="5638" width="2.54545454545455" style="28" customWidth="1"/>
    <col min="5639" max="5639" width="1.18181818181818" style="28" customWidth="1"/>
    <col min="5640" max="5641" width="9.18181818181818" style="28"/>
    <col min="5642" max="5642" width="5.18181818181818" style="28" customWidth="1"/>
    <col min="5643" max="5885" width="9.18181818181818" style="28"/>
    <col min="5886" max="5886" width="3.81818181818182" style="28" customWidth="1"/>
    <col min="5887" max="5887" width="3.18181818181818" style="28" customWidth="1"/>
    <col min="5888" max="5888" width="9.45454545454546" style="28" customWidth="1"/>
    <col min="5889" max="5889" width="2" style="28" customWidth="1"/>
    <col min="5890" max="5890" width="7" style="28" customWidth="1"/>
    <col min="5891" max="5891" width="2.18181818181818" style="28" customWidth="1"/>
    <col min="5892" max="5893" width="9.18181818181818" style="28"/>
    <col min="5894" max="5894" width="2.54545454545455" style="28" customWidth="1"/>
    <col min="5895" max="5895" width="1.18181818181818" style="28" customWidth="1"/>
    <col min="5896" max="5897" width="9.18181818181818" style="28"/>
    <col min="5898" max="5898" width="5.18181818181818" style="28" customWidth="1"/>
    <col min="5899" max="6141" width="9.18181818181818" style="28"/>
    <col min="6142" max="6142" width="3.81818181818182" style="28" customWidth="1"/>
    <col min="6143" max="6143" width="3.18181818181818" style="28" customWidth="1"/>
    <col min="6144" max="6144" width="9.45454545454546" style="28" customWidth="1"/>
    <col min="6145" max="6145" width="2" style="28" customWidth="1"/>
    <col min="6146" max="6146" width="7" style="28" customWidth="1"/>
    <col min="6147" max="6147" width="2.18181818181818" style="28" customWidth="1"/>
    <col min="6148" max="6149" width="9.18181818181818" style="28"/>
    <col min="6150" max="6150" width="2.54545454545455" style="28" customWidth="1"/>
    <col min="6151" max="6151" width="1.18181818181818" style="28" customWidth="1"/>
    <col min="6152" max="6153" width="9.18181818181818" style="28"/>
    <col min="6154" max="6154" width="5.18181818181818" style="28" customWidth="1"/>
    <col min="6155" max="6397" width="9.18181818181818" style="28"/>
    <col min="6398" max="6398" width="3.81818181818182" style="28" customWidth="1"/>
    <col min="6399" max="6399" width="3.18181818181818" style="28" customWidth="1"/>
    <col min="6400" max="6400" width="9.45454545454546" style="28" customWidth="1"/>
    <col min="6401" max="6401" width="2" style="28" customWidth="1"/>
    <col min="6402" max="6402" width="7" style="28" customWidth="1"/>
    <col min="6403" max="6403" width="2.18181818181818" style="28" customWidth="1"/>
    <col min="6404" max="6405" width="9.18181818181818" style="28"/>
    <col min="6406" max="6406" width="2.54545454545455" style="28" customWidth="1"/>
    <col min="6407" max="6407" width="1.18181818181818" style="28" customWidth="1"/>
    <col min="6408" max="6409" width="9.18181818181818" style="28"/>
    <col min="6410" max="6410" width="5.18181818181818" style="28" customWidth="1"/>
    <col min="6411" max="6653" width="9.18181818181818" style="28"/>
    <col min="6654" max="6654" width="3.81818181818182" style="28" customWidth="1"/>
    <col min="6655" max="6655" width="3.18181818181818" style="28" customWidth="1"/>
    <col min="6656" max="6656" width="9.45454545454546" style="28" customWidth="1"/>
    <col min="6657" max="6657" width="2" style="28" customWidth="1"/>
    <col min="6658" max="6658" width="7" style="28" customWidth="1"/>
    <col min="6659" max="6659" width="2.18181818181818" style="28" customWidth="1"/>
    <col min="6660" max="6661" width="9.18181818181818" style="28"/>
    <col min="6662" max="6662" width="2.54545454545455" style="28" customWidth="1"/>
    <col min="6663" max="6663" width="1.18181818181818" style="28" customWidth="1"/>
    <col min="6664" max="6665" width="9.18181818181818" style="28"/>
    <col min="6666" max="6666" width="5.18181818181818" style="28" customWidth="1"/>
    <col min="6667" max="6909" width="9.18181818181818" style="28"/>
    <col min="6910" max="6910" width="3.81818181818182" style="28" customWidth="1"/>
    <col min="6911" max="6911" width="3.18181818181818" style="28" customWidth="1"/>
    <col min="6912" max="6912" width="9.45454545454546" style="28" customWidth="1"/>
    <col min="6913" max="6913" width="2" style="28" customWidth="1"/>
    <col min="6914" max="6914" width="7" style="28" customWidth="1"/>
    <col min="6915" max="6915" width="2.18181818181818" style="28" customWidth="1"/>
    <col min="6916" max="6917" width="9.18181818181818" style="28"/>
    <col min="6918" max="6918" width="2.54545454545455" style="28" customWidth="1"/>
    <col min="6919" max="6919" width="1.18181818181818" style="28" customWidth="1"/>
    <col min="6920" max="6921" width="9.18181818181818" style="28"/>
    <col min="6922" max="6922" width="5.18181818181818" style="28" customWidth="1"/>
    <col min="6923" max="7165" width="9.18181818181818" style="28"/>
    <col min="7166" max="7166" width="3.81818181818182" style="28" customWidth="1"/>
    <col min="7167" max="7167" width="3.18181818181818" style="28" customWidth="1"/>
    <col min="7168" max="7168" width="9.45454545454546" style="28" customWidth="1"/>
    <col min="7169" max="7169" width="2" style="28" customWidth="1"/>
    <col min="7170" max="7170" width="7" style="28" customWidth="1"/>
    <col min="7171" max="7171" width="2.18181818181818" style="28" customWidth="1"/>
    <col min="7172" max="7173" width="9.18181818181818" style="28"/>
    <col min="7174" max="7174" width="2.54545454545455" style="28" customWidth="1"/>
    <col min="7175" max="7175" width="1.18181818181818" style="28" customWidth="1"/>
    <col min="7176" max="7177" width="9.18181818181818" style="28"/>
    <col min="7178" max="7178" width="5.18181818181818" style="28" customWidth="1"/>
    <col min="7179" max="7421" width="9.18181818181818" style="28"/>
    <col min="7422" max="7422" width="3.81818181818182" style="28" customWidth="1"/>
    <col min="7423" max="7423" width="3.18181818181818" style="28" customWidth="1"/>
    <col min="7424" max="7424" width="9.45454545454546" style="28" customWidth="1"/>
    <col min="7425" max="7425" width="2" style="28" customWidth="1"/>
    <col min="7426" max="7426" width="7" style="28" customWidth="1"/>
    <col min="7427" max="7427" width="2.18181818181818" style="28" customWidth="1"/>
    <col min="7428" max="7429" width="9.18181818181818" style="28"/>
    <col min="7430" max="7430" width="2.54545454545455" style="28" customWidth="1"/>
    <col min="7431" max="7431" width="1.18181818181818" style="28" customWidth="1"/>
    <col min="7432" max="7433" width="9.18181818181818" style="28"/>
    <col min="7434" max="7434" width="5.18181818181818" style="28" customWidth="1"/>
    <col min="7435" max="7677" width="9.18181818181818" style="28"/>
    <col min="7678" max="7678" width="3.81818181818182" style="28" customWidth="1"/>
    <col min="7679" max="7679" width="3.18181818181818" style="28" customWidth="1"/>
    <col min="7680" max="7680" width="9.45454545454546" style="28" customWidth="1"/>
    <col min="7681" max="7681" width="2" style="28" customWidth="1"/>
    <col min="7682" max="7682" width="7" style="28" customWidth="1"/>
    <col min="7683" max="7683" width="2.18181818181818" style="28" customWidth="1"/>
    <col min="7684" max="7685" width="9.18181818181818" style="28"/>
    <col min="7686" max="7686" width="2.54545454545455" style="28" customWidth="1"/>
    <col min="7687" max="7687" width="1.18181818181818" style="28" customWidth="1"/>
    <col min="7688" max="7689" width="9.18181818181818" style="28"/>
    <col min="7690" max="7690" width="5.18181818181818" style="28" customWidth="1"/>
    <col min="7691" max="7933" width="9.18181818181818" style="28"/>
    <col min="7934" max="7934" width="3.81818181818182" style="28" customWidth="1"/>
    <col min="7935" max="7935" width="3.18181818181818" style="28" customWidth="1"/>
    <col min="7936" max="7936" width="9.45454545454546" style="28" customWidth="1"/>
    <col min="7937" max="7937" width="2" style="28" customWidth="1"/>
    <col min="7938" max="7938" width="7" style="28" customWidth="1"/>
    <col min="7939" max="7939" width="2.18181818181818" style="28" customWidth="1"/>
    <col min="7940" max="7941" width="9.18181818181818" style="28"/>
    <col min="7942" max="7942" width="2.54545454545455" style="28" customWidth="1"/>
    <col min="7943" max="7943" width="1.18181818181818" style="28" customWidth="1"/>
    <col min="7944" max="7945" width="9.18181818181818" style="28"/>
    <col min="7946" max="7946" width="5.18181818181818" style="28" customWidth="1"/>
    <col min="7947" max="8189" width="9.18181818181818" style="28"/>
    <col min="8190" max="8190" width="3.81818181818182" style="28" customWidth="1"/>
    <col min="8191" max="8191" width="3.18181818181818" style="28" customWidth="1"/>
    <col min="8192" max="8192" width="9.45454545454546" style="28" customWidth="1"/>
    <col min="8193" max="8193" width="2" style="28" customWidth="1"/>
    <col min="8194" max="8194" width="7" style="28" customWidth="1"/>
    <col min="8195" max="8195" width="2.18181818181818" style="28" customWidth="1"/>
    <col min="8196" max="8197" width="9.18181818181818" style="28"/>
    <col min="8198" max="8198" width="2.54545454545455" style="28" customWidth="1"/>
    <col min="8199" max="8199" width="1.18181818181818" style="28" customWidth="1"/>
    <col min="8200" max="8201" width="9.18181818181818" style="28"/>
    <col min="8202" max="8202" width="5.18181818181818" style="28" customWidth="1"/>
    <col min="8203" max="8445" width="9.18181818181818" style="28"/>
    <col min="8446" max="8446" width="3.81818181818182" style="28" customWidth="1"/>
    <col min="8447" max="8447" width="3.18181818181818" style="28" customWidth="1"/>
    <col min="8448" max="8448" width="9.45454545454546" style="28" customWidth="1"/>
    <col min="8449" max="8449" width="2" style="28" customWidth="1"/>
    <col min="8450" max="8450" width="7" style="28" customWidth="1"/>
    <col min="8451" max="8451" width="2.18181818181818" style="28" customWidth="1"/>
    <col min="8452" max="8453" width="9.18181818181818" style="28"/>
    <col min="8454" max="8454" width="2.54545454545455" style="28" customWidth="1"/>
    <col min="8455" max="8455" width="1.18181818181818" style="28" customWidth="1"/>
    <col min="8456" max="8457" width="9.18181818181818" style="28"/>
    <col min="8458" max="8458" width="5.18181818181818" style="28" customWidth="1"/>
    <col min="8459" max="8701" width="9.18181818181818" style="28"/>
    <col min="8702" max="8702" width="3.81818181818182" style="28" customWidth="1"/>
    <col min="8703" max="8703" width="3.18181818181818" style="28" customWidth="1"/>
    <col min="8704" max="8704" width="9.45454545454546" style="28" customWidth="1"/>
    <col min="8705" max="8705" width="2" style="28" customWidth="1"/>
    <col min="8706" max="8706" width="7" style="28" customWidth="1"/>
    <col min="8707" max="8707" width="2.18181818181818" style="28" customWidth="1"/>
    <col min="8708" max="8709" width="9.18181818181818" style="28"/>
    <col min="8710" max="8710" width="2.54545454545455" style="28" customWidth="1"/>
    <col min="8711" max="8711" width="1.18181818181818" style="28" customWidth="1"/>
    <col min="8712" max="8713" width="9.18181818181818" style="28"/>
    <col min="8714" max="8714" width="5.18181818181818" style="28" customWidth="1"/>
    <col min="8715" max="8957" width="9.18181818181818" style="28"/>
    <col min="8958" max="8958" width="3.81818181818182" style="28" customWidth="1"/>
    <col min="8959" max="8959" width="3.18181818181818" style="28" customWidth="1"/>
    <col min="8960" max="8960" width="9.45454545454546" style="28" customWidth="1"/>
    <col min="8961" max="8961" width="2" style="28" customWidth="1"/>
    <col min="8962" max="8962" width="7" style="28" customWidth="1"/>
    <col min="8963" max="8963" width="2.18181818181818" style="28" customWidth="1"/>
    <col min="8964" max="8965" width="9.18181818181818" style="28"/>
    <col min="8966" max="8966" width="2.54545454545455" style="28" customWidth="1"/>
    <col min="8967" max="8967" width="1.18181818181818" style="28" customWidth="1"/>
    <col min="8968" max="8969" width="9.18181818181818" style="28"/>
    <col min="8970" max="8970" width="5.18181818181818" style="28" customWidth="1"/>
    <col min="8971" max="9213" width="9.18181818181818" style="28"/>
    <col min="9214" max="9214" width="3.81818181818182" style="28" customWidth="1"/>
    <col min="9215" max="9215" width="3.18181818181818" style="28" customWidth="1"/>
    <col min="9216" max="9216" width="9.45454545454546" style="28" customWidth="1"/>
    <col min="9217" max="9217" width="2" style="28" customWidth="1"/>
    <col min="9218" max="9218" width="7" style="28" customWidth="1"/>
    <col min="9219" max="9219" width="2.18181818181818" style="28" customWidth="1"/>
    <col min="9220" max="9221" width="9.18181818181818" style="28"/>
    <col min="9222" max="9222" width="2.54545454545455" style="28" customWidth="1"/>
    <col min="9223" max="9223" width="1.18181818181818" style="28" customWidth="1"/>
    <col min="9224" max="9225" width="9.18181818181818" style="28"/>
    <col min="9226" max="9226" width="5.18181818181818" style="28" customWidth="1"/>
    <col min="9227" max="9469" width="9.18181818181818" style="28"/>
    <col min="9470" max="9470" width="3.81818181818182" style="28" customWidth="1"/>
    <col min="9471" max="9471" width="3.18181818181818" style="28" customWidth="1"/>
    <col min="9472" max="9472" width="9.45454545454546" style="28" customWidth="1"/>
    <col min="9473" max="9473" width="2" style="28" customWidth="1"/>
    <col min="9474" max="9474" width="7" style="28" customWidth="1"/>
    <col min="9475" max="9475" width="2.18181818181818" style="28" customWidth="1"/>
    <col min="9476" max="9477" width="9.18181818181818" style="28"/>
    <col min="9478" max="9478" width="2.54545454545455" style="28" customWidth="1"/>
    <col min="9479" max="9479" width="1.18181818181818" style="28" customWidth="1"/>
    <col min="9480" max="9481" width="9.18181818181818" style="28"/>
    <col min="9482" max="9482" width="5.18181818181818" style="28" customWidth="1"/>
    <col min="9483" max="9725" width="9.18181818181818" style="28"/>
    <col min="9726" max="9726" width="3.81818181818182" style="28" customWidth="1"/>
    <col min="9727" max="9727" width="3.18181818181818" style="28" customWidth="1"/>
    <col min="9728" max="9728" width="9.45454545454546" style="28" customWidth="1"/>
    <col min="9729" max="9729" width="2" style="28" customWidth="1"/>
    <col min="9730" max="9730" width="7" style="28" customWidth="1"/>
    <col min="9731" max="9731" width="2.18181818181818" style="28" customWidth="1"/>
    <col min="9732" max="9733" width="9.18181818181818" style="28"/>
    <col min="9734" max="9734" width="2.54545454545455" style="28" customWidth="1"/>
    <col min="9735" max="9735" width="1.18181818181818" style="28" customWidth="1"/>
    <col min="9736" max="9737" width="9.18181818181818" style="28"/>
    <col min="9738" max="9738" width="5.18181818181818" style="28" customWidth="1"/>
    <col min="9739" max="9981" width="9.18181818181818" style="28"/>
    <col min="9982" max="9982" width="3.81818181818182" style="28" customWidth="1"/>
    <col min="9983" max="9983" width="3.18181818181818" style="28" customWidth="1"/>
    <col min="9984" max="9984" width="9.45454545454546" style="28" customWidth="1"/>
    <col min="9985" max="9985" width="2" style="28" customWidth="1"/>
    <col min="9986" max="9986" width="7" style="28" customWidth="1"/>
    <col min="9987" max="9987" width="2.18181818181818" style="28" customWidth="1"/>
    <col min="9988" max="9989" width="9.18181818181818" style="28"/>
    <col min="9990" max="9990" width="2.54545454545455" style="28" customWidth="1"/>
    <col min="9991" max="9991" width="1.18181818181818" style="28" customWidth="1"/>
    <col min="9992" max="9993" width="9.18181818181818" style="28"/>
    <col min="9994" max="9994" width="5.18181818181818" style="28" customWidth="1"/>
    <col min="9995" max="10237" width="9.18181818181818" style="28"/>
    <col min="10238" max="10238" width="3.81818181818182" style="28" customWidth="1"/>
    <col min="10239" max="10239" width="3.18181818181818" style="28" customWidth="1"/>
    <col min="10240" max="10240" width="9.45454545454546" style="28" customWidth="1"/>
    <col min="10241" max="10241" width="2" style="28" customWidth="1"/>
    <col min="10242" max="10242" width="7" style="28" customWidth="1"/>
    <col min="10243" max="10243" width="2.18181818181818" style="28" customWidth="1"/>
    <col min="10244" max="10245" width="9.18181818181818" style="28"/>
    <col min="10246" max="10246" width="2.54545454545455" style="28" customWidth="1"/>
    <col min="10247" max="10247" width="1.18181818181818" style="28" customWidth="1"/>
    <col min="10248" max="10249" width="9.18181818181818" style="28"/>
    <col min="10250" max="10250" width="5.18181818181818" style="28" customWidth="1"/>
    <col min="10251" max="10493" width="9.18181818181818" style="28"/>
    <col min="10494" max="10494" width="3.81818181818182" style="28" customWidth="1"/>
    <col min="10495" max="10495" width="3.18181818181818" style="28" customWidth="1"/>
    <col min="10496" max="10496" width="9.45454545454546" style="28" customWidth="1"/>
    <col min="10497" max="10497" width="2" style="28" customWidth="1"/>
    <col min="10498" max="10498" width="7" style="28" customWidth="1"/>
    <col min="10499" max="10499" width="2.18181818181818" style="28" customWidth="1"/>
    <col min="10500" max="10501" width="9.18181818181818" style="28"/>
    <col min="10502" max="10502" width="2.54545454545455" style="28" customWidth="1"/>
    <col min="10503" max="10503" width="1.18181818181818" style="28" customWidth="1"/>
    <col min="10504" max="10505" width="9.18181818181818" style="28"/>
    <col min="10506" max="10506" width="5.18181818181818" style="28" customWidth="1"/>
    <col min="10507" max="10749" width="9.18181818181818" style="28"/>
    <col min="10750" max="10750" width="3.81818181818182" style="28" customWidth="1"/>
    <col min="10751" max="10751" width="3.18181818181818" style="28" customWidth="1"/>
    <col min="10752" max="10752" width="9.45454545454546" style="28" customWidth="1"/>
    <col min="10753" max="10753" width="2" style="28" customWidth="1"/>
    <col min="10754" max="10754" width="7" style="28" customWidth="1"/>
    <col min="10755" max="10755" width="2.18181818181818" style="28" customWidth="1"/>
    <col min="10756" max="10757" width="9.18181818181818" style="28"/>
    <col min="10758" max="10758" width="2.54545454545455" style="28" customWidth="1"/>
    <col min="10759" max="10759" width="1.18181818181818" style="28" customWidth="1"/>
    <col min="10760" max="10761" width="9.18181818181818" style="28"/>
    <col min="10762" max="10762" width="5.18181818181818" style="28" customWidth="1"/>
    <col min="10763" max="11005" width="9.18181818181818" style="28"/>
    <col min="11006" max="11006" width="3.81818181818182" style="28" customWidth="1"/>
    <col min="11007" max="11007" width="3.18181818181818" style="28" customWidth="1"/>
    <col min="11008" max="11008" width="9.45454545454546" style="28" customWidth="1"/>
    <col min="11009" max="11009" width="2" style="28" customWidth="1"/>
    <col min="11010" max="11010" width="7" style="28" customWidth="1"/>
    <col min="11011" max="11011" width="2.18181818181818" style="28" customWidth="1"/>
    <col min="11012" max="11013" width="9.18181818181818" style="28"/>
    <col min="11014" max="11014" width="2.54545454545455" style="28" customWidth="1"/>
    <col min="11015" max="11015" width="1.18181818181818" style="28" customWidth="1"/>
    <col min="11016" max="11017" width="9.18181818181818" style="28"/>
    <col min="11018" max="11018" width="5.18181818181818" style="28" customWidth="1"/>
    <col min="11019" max="11261" width="9.18181818181818" style="28"/>
    <col min="11262" max="11262" width="3.81818181818182" style="28" customWidth="1"/>
    <col min="11263" max="11263" width="3.18181818181818" style="28" customWidth="1"/>
    <col min="11264" max="11264" width="9.45454545454546" style="28" customWidth="1"/>
    <col min="11265" max="11265" width="2" style="28" customWidth="1"/>
    <col min="11266" max="11266" width="7" style="28" customWidth="1"/>
    <col min="11267" max="11267" width="2.18181818181818" style="28" customWidth="1"/>
    <col min="11268" max="11269" width="9.18181818181818" style="28"/>
    <col min="11270" max="11270" width="2.54545454545455" style="28" customWidth="1"/>
    <col min="11271" max="11271" width="1.18181818181818" style="28" customWidth="1"/>
    <col min="11272" max="11273" width="9.18181818181818" style="28"/>
    <col min="11274" max="11274" width="5.18181818181818" style="28" customWidth="1"/>
    <col min="11275" max="11517" width="9.18181818181818" style="28"/>
    <col min="11518" max="11518" width="3.81818181818182" style="28" customWidth="1"/>
    <col min="11519" max="11519" width="3.18181818181818" style="28" customWidth="1"/>
    <col min="11520" max="11520" width="9.45454545454546" style="28" customWidth="1"/>
    <col min="11521" max="11521" width="2" style="28" customWidth="1"/>
    <col min="11522" max="11522" width="7" style="28" customWidth="1"/>
    <col min="11523" max="11523" width="2.18181818181818" style="28" customWidth="1"/>
    <col min="11524" max="11525" width="9.18181818181818" style="28"/>
    <col min="11526" max="11526" width="2.54545454545455" style="28" customWidth="1"/>
    <col min="11527" max="11527" width="1.18181818181818" style="28" customWidth="1"/>
    <col min="11528" max="11529" width="9.18181818181818" style="28"/>
    <col min="11530" max="11530" width="5.18181818181818" style="28" customWidth="1"/>
    <col min="11531" max="11773" width="9.18181818181818" style="28"/>
    <col min="11774" max="11774" width="3.81818181818182" style="28" customWidth="1"/>
    <col min="11775" max="11775" width="3.18181818181818" style="28" customWidth="1"/>
    <col min="11776" max="11776" width="9.45454545454546" style="28" customWidth="1"/>
    <col min="11777" max="11777" width="2" style="28" customWidth="1"/>
    <col min="11778" max="11778" width="7" style="28" customWidth="1"/>
    <col min="11779" max="11779" width="2.18181818181818" style="28" customWidth="1"/>
    <col min="11780" max="11781" width="9.18181818181818" style="28"/>
    <col min="11782" max="11782" width="2.54545454545455" style="28" customWidth="1"/>
    <col min="11783" max="11783" width="1.18181818181818" style="28" customWidth="1"/>
    <col min="11784" max="11785" width="9.18181818181818" style="28"/>
    <col min="11786" max="11786" width="5.18181818181818" style="28" customWidth="1"/>
    <col min="11787" max="12029" width="9.18181818181818" style="28"/>
    <col min="12030" max="12030" width="3.81818181818182" style="28" customWidth="1"/>
    <col min="12031" max="12031" width="3.18181818181818" style="28" customWidth="1"/>
    <col min="12032" max="12032" width="9.45454545454546" style="28" customWidth="1"/>
    <col min="12033" max="12033" width="2" style="28" customWidth="1"/>
    <col min="12034" max="12034" width="7" style="28" customWidth="1"/>
    <col min="12035" max="12035" width="2.18181818181818" style="28" customWidth="1"/>
    <col min="12036" max="12037" width="9.18181818181818" style="28"/>
    <col min="12038" max="12038" width="2.54545454545455" style="28" customWidth="1"/>
    <col min="12039" max="12039" width="1.18181818181818" style="28" customWidth="1"/>
    <col min="12040" max="12041" width="9.18181818181818" style="28"/>
    <col min="12042" max="12042" width="5.18181818181818" style="28" customWidth="1"/>
    <col min="12043" max="12285" width="9.18181818181818" style="28"/>
    <col min="12286" max="12286" width="3.81818181818182" style="28" customWidth="1"/>
    <col min="12287" max="12287" width="3.18181818181818" style="28" customWidth="1"/>
    <col min="12288" max="12288" width="9.45454545454546" style="28" customWidth="1"/>
    <col min="12289" max="12289" width="2" style="28" customWidth="1"/>
    <col min="12290" max="12290" width="7" style="28" customWidth="1"/>
    <col min="12291" max="12291" width="2.18181818181818" style="28" customWidth="1"/>
    <col min="12292" max="12293" width="9.18181818181818" style="28"/>
    <col min="12294" max="12294" width="2.54545454545455" style="28" customWidth="1"/>
    <col min="12295" max="12295" width="1.18181818181818" style="28" customWidth="1"/>
    <col min="12296" max="12297" width="9.18181818181818" style="28"/>
    <col min="12298" max="12298" width="5.18181818181818" style="28" customWidth="1"/>
    <col min="12299" max="12541" width="9.18181818181818" style="28"/>
    <col min="12542" max="12542" width="3.81818181818182" style="28" customWidth="1"/>
    <col min="12543" max="12543" width="3.18181818181818" style="28" customWidth="1"/>
    <col min="12544" max="12544" width="9.45454545454546" style="28" customWidth="1"/>
    <col min="12545" max="12545" width="2" style="28" customWidth="1"/>
    <col min="12546" max="12546" width="7" style="28" customWidth="1"/>
    <col min="12547" max="12547" width="2.18181818181818" style="28" customWidth="1"/>
    <col min="12548" max="12549" width="9.18181818181818" style="28"/>
    <col min="12550" max="12550" width="2.54545454545455" style="28" customWidth="1"/>
    <col min="12551" max="12551" width="1.18181818181818" style="28" customWidth="1"/>
    <col min="12552" max="12553" width="9.18181818181818" style="28"/>
    <col min="12554" max="12554" width="5.18181818181818" style="28" customWidth="1"/>
    <col min="12555" max="12797" width="9.18181818181818" style="28"/>
    <col min="12798" max="12798" width="3.81818181818182" style="28" customWidth="1"/>
    <col min="12799" max="12799" width="3.18181818181818" style="28" customWidth="1"/>
    <col min="12800" max="12800" width="9.45454545454546" style="28" customWidth="1"/>
    <col min="12801" max="12801" width="2" style="28" customWidth="1"/>
    <col min="12802" max="12802" width="7" style="28" customWidth="1"/>
    <col min="12803" max="12803" width="2.18181818181818" style="28" customWidth="1"/>
    <col min="12804" max="12805" width="9.18181818181818" style="28"/>
    <col min="12806" max="12806" width="2.54545454545455" style="28" customWidth="1"/>
    <col min="12807" max="12807" width="1.18181818181818" style="28" customWidth="1"/>
    <col min="12808" max="12809" width="9.18181818181818" style="28"/>
    <col min="12810" max="12810" width="5.18181818181818" style="28" customWidth="1"/>
    <col min="12811" max="13053" width="9.18181818181818" style="28"/>
    <col min="13054" max="13054" width="3.81818181818182" style="28" customWidth="1"/>
    <col min="13055" max="13055" width="3.18181818181818" style="28" customWidth="1"/>
    <col min="13056" max="13056" width="9.45454545454546" style="28" customWidth="1"/>
    <col min="13057" max="13057" width="2" style="28" customWidth="1"/>
    <col min="13058" max="13058" width="7" style="28" customWidth="1"/>
    <col min="13059" max="13059" width="2.18181818181818" style="28" customWidth="1"/>
    <col min="13060" max="13061" width="9.18181818181818" style="28"/>
    <col min="13062" max="13062" width="2.54545454545455" style="28" customWidth="1"/>
    <col min="13063" max="13063" width="1.18181818181818" style="28" customWidth="1"/>
    <col min="13064" max="13065" width="9.18181818181818" style="28"/>
    <col min="13066" max="13066" width="5.18181818181818" style="28" customWidth="1"/>
    <col min="13067" max="13309" width="9.18181818181818" style="28"/>
    <col min="13310" max="13310" width="3.81818181818182" style="28" customWidth="1"/>
    <col min="13311" max="13311" width="3.18181818181818" style="28" customWidth="1"/>
    <col min="13312" max="13312" width="9.45454545454546" style="28" customWidth="1"/>
    <col min="13313" max="13313" width="2" style="28" customWidth="1"/>
    <col min="13314" max="13314" width="7" style="28" customWidth="1"/>
    <col min="13315" max="13315" width="2.18181818181818" style="28" customWidth="1"/>
    <col min="13316" max="13317" width="9.18181818181818" style="28"/>
    <col min="13318" max="13318" width="2.54545454545455" style="28" customWidth="1"/>
    <col min="13319" max="13319" width="1.18181818181818" style="28" customWidth="1"/>
    <col min="13320" max="13321" width="9.18181818181818" style="28"/>
    <col min="13322" max="13322" width="5.18181818181818" style="28" customWidth="1"/>
    <col min="13323" max="13565" width="9.18181818181818" style="28"/>
    <col min="13566" max="13566" width="3.81818181818182" style="28" customWidth="1"/>
    <col min="13567" max="13567" width="3.18181818181818" style="28" customWidth="1"/>
    <col min="13568" max="13568" width="9.45454545454546" style="28" customWidth="1"/>
    <col min="13569" max="13569" width="2" style="28" customWidth="1"/>
    <col min="13570" max="13570" width="7" style="28" customWidth="1"/>
    <col min="13571" max="13571" width="2.18181818181818" style="28" customWidth="1"/>
    <col min="13572" max="13573" width="9.18181818181818" style="28"/>
    <col min="13574" max="13574" width="2.54545454545455" style="28" customWidth="1"/>
    <col min="13575" max="13575" width="1.18181818181818" style="28" customWidth="1"/>
    <col min="13576" max="13577" width="9.18181818181818" style="28"/>
    <col min="13578" max="13578" width="5.18181818181818" style="28" customWidth="1"/>
    <col min="13579" max="13821" width="9.18181818181818" style="28"/>
    <col min="13822" max="13822" width="3.81818181818182" style="28" customWidth="1"/>
    <col min="13823" max="13823" width="3.18181818181818" style="28" customWidth="1"/>
    <col min="13824" max="13824" width="9.45454545454546" style="28" customWidth="1"/>
    <col min="13825" max="13825" width="2" style="28" customWidth="1"/>
    <col min="13826" max="13826" width="7" style="28" customWidth="1"/>
    <col min="13827" max="13827" width="2.18181818181818" style="28" customWidth="1"/>
    <col min="13828" max="13829" width="9.18181818181818" style="28"/>
    <col min="13830" max="13830" width="2.54545454545455" style="28" customWidth="1"/>
    <col min="13831" max="13831" width="1.18181818181818" style="28" customWidth="1"/>
    <col min="13832" max="13833" width="9.18181818181818" style="28"/>
    <col min="13834" max="13834" width="5.18181818181818" style="28" customWidth="1"/>
    <col min="13835" max="14077" width="9.18181818181818" style="28"/>
    <col min="14078" max="14078" width="3.81818181818182" style="28" customWidth="1"/>
    <col min="14079" max="14079" width="3.18181818181818" style="28" customWidth="1"/>
    <col min="14080" max="14080" width="9.45454545454546" style="28" customWidth="1"/>
    <col min="14081" max="14081" width="2" style="28" customWidth="1"/>
    <col min="14082" max="14082" width="7" style="28" customWidth="1"/>
    <col min="14083" max="14083" width="2.18181818181818" style="28" customWidth="1"/>
    <col min="14084" max="14085" width="9.18181818181818" style="28"/>
    <col min="14086" max="14086" width="2.54545454545455" style="28" customWidth="1"/>
    <col min="14087" max="14087" width="1.18181818181818" style="28" customWidth="1"/>
    <col min="14088" max="14089" width="9.18181818181818" style="28"/>
    <col min="14090" max="14090" width="5.18181818181818" style="28" customWidth="1"/>
    <col min="14091" max="14333" width="9.18181818181818" style="28"/>
    <col min="14334" max="14334" width="3.81818181818182" style="28" customWidth="1"/>
    <col min="14335" max="14335" width="3.18181818181818" style="28" customWidth="1"/>
    <col min="14336" max="14336" width="9.45454545454546" style="28" customWidth="1"/>
    <col min="14337" max="14337" width="2" style="28" customWidth="1"/>
    <col min="14338" max="14338" width="7" style="28" customWidth="1"/>
    <col min="14339" max="14339" width="2.18181818181818" style="28" customWidth="1"/>
    <col min="14340" max="14341" width="9.18181818181818" style="28"/>
    <col min="14342" max="14342" width="2.54545454545455" style="28" customWidth="1"/>
    <col min="14343" max="14343" width="1.18181818181818" style="28" customWidth="1"/>
    <col min="14344" max="14345" width="9.18181818181818" style="28"/>
    <col min="14346" max="14346" width="5.18181818181818" style="28" customWidth="1"/>
    <col min="14347" max="14589" width="9.18181818181818" style="28"/>
    <col min="14590" max="14590" width="3.81818181818182" style="28" customWidth="1"/>
    <col min="14591" max="14591" width="3.18181818181818" style="28" customWidth="1"/>
    <col min="14592" max="14592" width="9.45454545454546" style="28" customWidth="1"/>
    <col min="14593" max="14593" width="2" style="28" customWidth="1"/>
    <col min="14594" max="14594" width="7" style="28" customWidth="1"/>
    <col min="14595" max="14595" width="2.18181818181818" style="28" customWidth="1"/>
    <col min="14596" max="14597" width="9.18181818181818" style="28"/>
    <col min="14598" max="14598" width="2.54545454545455" style="28" customWidth="1"/>
    <col min="14599" max="14599" width="1.18181818181818" style="28" customWidth="1"/>
    <col min="14600" max="14601" width="9.18181818181818" style="28"/>
    <col min="14602" max="14602" width="5.18181818181818" style="28" customWidth="1"/>
    <col min="14603" max="14845" width="9.18181818181818" style="28"/>
    <col min="14846" max="14846" width="3.81818181818182" style="28" customWidth="1"/>
    <col min="14847" max="14847" width="3.18181818181818" style="28" customWidth="1"/>
    <col min="14848" max="14848" width="9.45454545454546" style="28" customWidth="1"/>
    <col min="14849" max="14849" width="2" style="28" customWidth="1"/>
    <col min="14850" max="14850" width="7" style="28" customWidth="1"/>
    <col min="14851" max="14851" width="2.18181818181818" style="28" customWidth="1"/>
    <col min="14852" max="14853" width="9.18181818181818" style="28"/>
    <col min="14854" max="14854" width="2.54545454545455" style="28" customWidth="1"/>
    <col min="14855" max="14855" width="1.18181818181818" style="28" customWidth="1"/>
    <col min="14856" max="14857" width="9.18181818181818" style="28"/>
    <col min="14858" max="14858" width="5.18181818181818" style="28" customWidth="1"/>
    <col min="14859" max="15101" width="9.18181818181818" style="28"/>
    <col min="15102" max="15102" width="3.81818181818182" style="28" customWidth="1"/>
    <col min="15103" max="15103" width="3.18181818181818" style="28" customWidth="1"/>
    <col min="15104" max="15104" width="9.45454545454546" style="28" customWidth="1"/>
    <col min="15105" max="15105" width="2" style="28" customWidth="1"/>
    <col min="15106" max="15106" width="7" style="28" customWidth="1"/>
    <col min="15107" max="15107" width="2.18181818181818" style="28" customWidth="1"/>
    <col min="15108" max="15109" width="9.18181818181818" style="28"/>
    <col min="15110" max="15110" width="2.54545454545455" style="28" customWidth="1"/>
    <col min="15111" max="15111" width="1.18181818181818" style="28" customWidth="1"/>
    <col min="15112" max="15113" width="9.18181818181818" style="28"/>
    <col min="15114" max="15114" width="5.18181818181818" style="28" customWidth="1"/>
    <col min="15115" max="15357" width="9.18181818181818" style="28"/>
    <col min="15358" max="15358" width="3.81818181818182" style="28" customWidth="1"/>
    <col min="15359" max="15359" width="3.18181818181818" style="28" customWidth="1"/>
    <col min="15360" max="15360" width="9.45454545454546" style="28" customWidth="1"/>
    <col min="15361" max="15361" width="2" style="28" customWidth="1"/>
    <col min="15362" max="15362" width="7" style="28" customWidth="1"/>
    <col min="15363" max="15363" width="2.18181818181818" style="28" customWidth="1"/>
    <col min="15364" max="15365" width="9.18181818181818" style="28"/>
    <col min="15366" max="15366" width="2.54545454545455" style="28" customWidth="1"/>
    <col min="15367" max="15367" width="1.18181818181818" style="28" customWidth="1"/>
    <col min="15368" max="15369" width="9.18181818181818" style="28"/>
    <col min="15370" max="15370" width="5.18181818181818" style="28" customWidth="1"/>
    <col min="15371" max="15613" width="9.18181818181818" style="28"/>
    <col min="15614" max="15614" width="3.81818181818182" style="28" customWidth="1"/>
    <col min="15615" max="15615" width="3.18181818181818" style="28" customWidth="1"/>
    <col min="15616" max="15616" width="9.45454545454546" style="28" customWidth="1"/>
    <col min="15617" max="15617" width="2" style="28" customWidth="1"/>
    <col min="15618" max="15618" width="7" style="28" customWidth="1"/>
    <col min="15619" max="15619" width="2.18181818181818" style="28" customWidth="1"/>
    <col min="15620" max="15621" width="9.18181818181818" style="28"/>
    <col min="15622" max="15622" width="2.54545454545455" style="28" customWidth="1"/>
    <col min="15623" max="15623" width="1.18181818181818" style="28" customWidth="1"/>
    <col min="15624" max="15625" width="9.18181818181818" style="28"/>
    <col min="15626" max="15626" width="5.18181818181818" style="28" customWidth="1"/>
    <col min="15627" max="15869" width="9.18181818181818" style="28"/>
    <col min="15870" max="15870" width="3.81818181818182" style="28" customWidth="1"/>
    <col min="15871" max="15871" width="3.18181818181818" style="28" customWidth="1"/>
    <col min="15872" max="15872" width="9.45454545454546" style="28" customWidth="1"/>
    <col min="15873" max="15873" width="2" style="28" customWidth="1"/>
    <col min="15874" max="15874" width="7" style="28" customWidth="1"/>
    <col min="15875" max="15875" width="2.18181818181818" style="28" customWidth="1"/>
    <col min="15876" max="15877" width="9.18181818181818" style="28"/>
    <col min="15878" max="15878" width="2.54545454545455" style="28" customWidth="1"/>
    <col min="15879" max="15879" width="1.18181818181818" style="28" customWidth="1"/>
    <col min="15880" max="15881" width="9.18181818181818" style="28"/>
    <col min="15882" max="15882" width="5.18181818181818" style="28" customWidth="1"/>
    <col min="15883" max="16125" width="9.18181818181818" style="28"/>
    <col min="16126" max="16126" width="3.81818181818182" style="28" customWidth="1"/>
    <col min="16127" max="16127" width="3.18181818181818" style="28" customWidth="1"/>
    <col min="16128" max="16128" width="9.45454545454546" style="28" customWidth="1"/>
    <col min="16129" max="16129" width="2" style="28" customWidth="1"/>
    <col min="16130" max="16130" width="7" style="28" customWidth="1"/>
    <col min="16131" max="16131" width="2.18181818181818" style="28" customWidth="1"/>
    <col min="16132" max="16133" width="9.18181818181818" style="28"/>
    <col min="16134" max="16134" width="2.54545454545455" style="28" customWidth="1"/>
    <col min="16135" max="16135" width="1.18181818181818" style="28" customWidth="1"/>
    <col min="16136" max="16137" width="9.18181818181818" style="28"/>
    <col min="16138" max="16138" width="5.18181818181818" style="28" customWidth="1"/>
    <col min="16139" max="16384" width="9.18181818181818" style="28"/>
  </cols>
  <sheetData>
    <row r="1" spans="15:15">
      <c r="O1" s="28" t="s">
        <v>1187</v>
      </c>
    </row>
    <row r="3" spans="1:15">
      <c r="A3" s="33" t="s">
        <v>1188</v>
      </c>
      <c r="B3" s="33"/>
      <c r="C3" s="33"/>
      <c r="D3" s="33"/>
      <c r="E3" s="33"/>
      <c r="F3" s="33"/>
      <c r="G3" s="33"/>
      <c r="H3" s="33"/>
      <c r="I3" s="33"/>
      <c r="J3" s="33"/>
      <c r="K3" s="33"/>
      <c r="L3" s="33"/>
      <c r="M3" s="33"/>
      <c r="N3" s="33"/>
      <c r="O3" s="33"/>
    </row>
    <row r="4" spans="1:15">
      <c r="A4" s="33" t="s">
        <v>1189</v>
      </c>
      <c r="B4" s="33"/>
      <c r="C4" s="33"/>
      <c r="D4" s="33"/>
      <c r="E4" s="33"/>
      <c r="F4" s="33"/>
      <c r="G4" s="33"/>
      <c r="H4" s="33"/>
      <c r="I4" s="33"/>
      <c r="J4" s="33"/>
      <c r="K4" s="33"/>
      <c r="L4" s="33"/>
      <c r="M4" s="33"/>
      <c r="N4" s="33"/>
      <c r="O4" s="33"/>
    </row>
    <row r="5" spans="1:14">
      <c r="A5" s="33"/>
      <c r="B5" s="33"/>
      <c r="C5" s="33"/>
      <c r="D5" s="33"/>
      <c r="E5" s="33"/>
      <c r="F5" s="33"/>
      <c r="G5" s="33"/>
      <c r="H5" s="33"/>
      <c r="I5" s="33"/>
      <c r="J5" s="33"/>
      <c r="K5" s="33"/>
      <c r="L5" s="33"/>
      <c r="M5" s="33"/>
      <c r="N5" s="33"/>
    </row>
    <row r="7" spans="1:15">
      <c r="A7" s="34" t="s">
        <v>1190</v>
      </c>
      <c r="B7" s="34"/>
      <c r="C7" s="34"/>
      <c r="D7" s="34"/>
      <c r="E7" s="34"/>
      <c r="F7" s="34"/>
      <c r="G7" s="34"/>
      <c r="H7" s="34"/>
      <c r="I7" s="34"/>
      <c r="J7" s="34"/>
      <c r="K7" s="34"/>
      <c r="L7" s="34"/>
      <c r="M7" s="34"/>
      <c r="N7" s="34"/>
      <c r="O7" s="34"/>
    </row>
    <row r="8" customFormat="1" spans="1:15">
      <c r="A8" s="34" t="s">
        <v>1191</v>
      </c>
      <c r="B8" s="34"/>
      <c r="C8" s="34"/>
      <c r="D8" s="34"/>
      <c r="E8" s="34"/>
      <c r="F8" s="34"/>
      <c r="G8" s="34"/>
      <c r="H8" s="34"/>
      <c r="I8" s="34"/>
      <c r="J8" s="34"/>
      <c r="K8" s="34"/>
      <c r="L8" s="34"/>
      <c r="M8" s="34"/>
      <c r="N8" s="34"/>
      <c r="O8" s="34"/>
    </row>
    <row r="10" spans="1:14">
      <c r="A10" s="199"/>
      <c r="B10" s="199"/>
      <c r="C10" s="199"/>
      <c r="D10" s="199"/>
      <c r="E10" s="199"/>
      <c r="F10" s="199"/>
      <c r="G10" s="199"/>
      <c r="H10" s="199"/>
      <c r="I10" s="199"/>
      <c r="J10" s="199"/>
      <c r="K10" s="199"/>
      <c r="L10" s="199"/>
      <c r="M10" s="199"/>
      <c r="N10" s="199"/>
    </row>
    <row r="11" ht="31.5" customHeight="1" spans="2:7">
      <c r="B11" s="28" t="s">
        <v>1192</v>
      </c>
      <c r="F11" s="28" t="s">
        <v>1193</v>
      </c>
      <c r="G11" s="28" t="s">
        <v>1194</v>
      </c>
    </row>
    <row r="12" spans="2:7">
      <c r="B12" s="28" t="s">
        <v>1195</v>
      </c>
      <c r="F12" s="28" t="s">
        <v>1193</v>
      </c>
      <c r="G12" s="28" t="s">
        <v>1196</v>
      </c>
    </row>
    <row r="13" spans="2:7">
      <c r="B13" s="28" t="s">
        <v>1197</v>
      </c>
      <c r="F13" s="28" t="s">
        <v>1193</v>
      </c>
      <c r="G13" s="28" t="s">
        <v>1198</v>
      </c>
    </row>
    <row r="14" ht="85.5" customHeight="1" spans="1:15">
      <c r="A14" s="200" t="s">
        <v>1199</v>
      </c>
      <c r="B14" s="200"/>
      <c r="C14" s="200"/>
      <c r="D14" s="200"/>
      <c r="E14" s="200"/>
      <c r="F14" s="200"/>
      <c r="G14" s="200"/>
      <c r="H14" s="200"/>
      <c r="I14" s="200"/>
      <c r="J14" s="200"/>
      <c r="K14" s="200"/>
      <c r="L14" s="200"/>
      <c r="M14" s="200"/>
      <c r="N14" s="200"/>
      <c r="O14" s="200"/>
    </row>
    <row r="16" spans="1:2">
      <c r="A16" s="28">
        <v>1</v>
      </c>
      <c r="B16" s="28" t="s">
        <v>1200</v>
      </c>
    </row>
    <row r="17" spans="1:2">
      <c r="A17" s="28">
        <v>2</v>
      </c>
      <c r="B17" s="28" t="s">
        <v>1201</v>
      </c>
    </row>
    <row r="18" spans="1:2">
      <c r="A18" s="28">
        <v>3</v>
      </c>
      <c r="B18" s="28" t="s">
        <v>1202</v>
      </c>
    </row>
    <row r="19" spans="1:2">
      <c r="A19" s="28">
        <v>4</v>
      </c>
      <c r="B19" s="28" t="s">
        <v>1203</v>
      </c>
    </row>
    <row r="23" spans="1:1">
      <c r="A23" s="28" t="s">
        <v>1204</v>
      </c>
    </row>
    <row r="24" spans="1:1">
      <c r="A24" s="28" t="s">
        <v>1205</v>
      </c>
    </row>
    <row r="26" s="27" customFormat="1" spans="3:14">
      <c r="C26" s="28"/>
      <c r="D26" s="28"/>
      <c r="E26" s="28"/>
      <c r="H26" s="28"/>
      <c r="I26" s="33" t="s">
        <v>1206</v>
      </c>
      <c r="J26" s="33"/>
      <c r="K26" s="33"/>
      <c r="L26" s="33"/>
      <c r="M26" s="33"/>
      <c r="N26" s="33"/>
    </row>
    <row r="27" s="27" customFormat="1" ht="14.5" customHeight="1" spans="1:15">
      <c r="A27" s="28"/>
      <c r="B27" s="28"/>
      <c r="C27" s="33" t="s">
        <v>181</v>
      </c>
      <c r="D27" s="33"/>
      <c r="E27" s="33"/>
      <c r="F27" s="33"/>
      <c r="G27" s="33"/>
      <c r="H27" s="33"/>
      <c r="I27" s="33" t="s">
        <v>1207</v>
      </c>
      <c r="J27" s="33"/>
      <c r="K27" s="33"/>
      <c r="L27" s="33"/>
      <c r="M27" s="33"/>
      <c r="N27" s="33"/>
      <c r="O27" s="33"/>
    </row>
    <row r="28" s="27" customFormat="1" spans="1:14">
      <c r="A28" s="28"/>
      <c r="B28" s="28"/>
      <c r="C28" s="33" t="s">
        <v>135</v>
      </c>
      <c r="D28" s="33"/>
      <c r="E28" s="33"/>
      <c r="F28" s="33"/>
      <c r="G28" s="33"/>
      <c r="H28" s="33"/>
      <c r="I28" s="28"/>
      <c r="J28" s="28"/>
      <c r="K28" s="28"/>
      <c r="L28" s="28"/>
      <c r="M28" s="28"/>
      <c r="N28" s="28"/>
    </row>
    <row r="29" s="27" customFormat="1" spans="1:14">
      <c r="A29" s="28"/>
      <c r="B29" s="28"/>
      <c r="C29" s="32"/>
      <c r="D29" s="32"/>
      <c r="E29" s="33"/>
      <c r="F29" s="33"/>
      <c r="G29" s="32"/>
      <c r="H29" s="33"/>
      <c r="I29" s="28"/>
      <c r="J29" s="28"/>
      <c r="K29" s="28"/>
      <c r="L29" s="28"/>
      <c r="M29" s="28"/>
      <c r="N29" s="28"/>
    </row>
    <row r="30" s="27" customFormat="1" spans="1:14">
      <c r="A30" s="28"/>
      <c r="B30" s="28"/>
      <c r="C30" s="32"/>
      <c r="D30" s="32"/>
      <c r="E30" s="33"/>
      <c r="F30" s="33"/>
      <c r="G30" s="32"/>
      <c r="H30" s="33"/>
      <c r="I30" s="28"/>
      <c r="J30" s="28"/>
      <c r="K30" s="28"/>
      <c r="L30" s="28"/>
      <c r="M30" s="28"/>
      <c r="N30" s="28"/>
    </row>
    <row r="31" s="27" customFormat="1" spans="1:14">
      <c r="A31" s="28"/>
      <c r="B31" s="28"/>
      <c r="C31" s="32"/>
      <c r="D31" s="32"/>
      <c r="E31" s="32"/>
      <c r="F31" s="32"/>
      <c r="G31" s="32"/>
      <c r="H31" s="33"/>
      <c r="K31" s="28"/>
      <c r="L31" s="28"/>
      <c r="M31" s="28"/>
      <c r="N31" s="28"/>
    </row>
    <row r="32" s="27" customFormat="1" spans="1:13">
      <c r="A32" s="28"/>
      <c r="B32" s="28"/>
      <c r="C32" s="32"/>
      <c r="D32" s="32"/>
      <c r="E32" s="32"/>
      <c r="F32" s="32"/>
      <c r="G32" s="32"/>
      <c r="H32" s="33"/>
      <c r="K32" s="28"/>
      <c r="M32" s="28"/>
    </row>
    <row r="33" s="27" customFormat="1" spans="1:15">
      <c r="A33" s="28"/>
      <c r="B33" s="28"/>
      <c r="C33" s="33" t="s">
        <v>1208</v>
      </c>
      <c r="D33" s="33"/>
      <c r="E33" s="33"/>
      <c r="F33" s="33"/>
      <c r="G33" s="33"/>
      <c r="H33" s="33"/>
      <c r="I33" s="33" t="s">
        <v>1209</v>
      </c>
      <c r="J33" s="33"/>
      <c r="K33" s="33"/>
      <c r="L33" s="33"/>
      <c r="M33" s="33"/>
      <c r="N33" s="33"/>
      <c r="O33" s="33"/>
    </row>
  </sheetData>
  <mergeCells count="13">
    <mergeCell ref="A3:O3"/>
    <mergeCell ref="A4:O4"/>
    <mergeCell ref="A5:N5"/>
    <mergeCell ref="A7:O7"/>
    <mergeCell ref="A8:O8"/>
    <mergeCell ref="A10:N10"/>
    <mergeCell ref="A14:O14"/>
    <mergeCell ref="I26:N26"/>
    <mergeCell ref="C27:H27"/>
    <mergeCell ref="I27:O27"/>
    <mergeCell ref="C28:H28"/>
    <mergeCell ref="C33:H33"/>
    <mergeCell ref="I33:O33"/>
  </mergeCells>
  <printOptions horizontalCentered="1"/>
  <pageMargins left="0.73" right="0.55" top="0.71" bottom="0.75" header="0.3" footer="0.3"/>
  <pageSetup paperSize="5"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tabColor rgb="FF00B050"/>
  </sheetPr>
  <dimension ref="A1:L54"/>
  <sheetViews>
    <sheetView view="pageBreakPreview" zoomScale="76" zoomScaleNormal="100" topLeftCell="A13" workbookViewId="0">
      <selection activeCell="J48" sqref="J48"/>
    </sheetView>
  </sheetViews>
  <sheetFormatPr defaultColWidth="8.81818181818182" defaultRowHeight="15.5"/>
  <cols>
    <col min="1" max="1" width="3.54545454545455" style="27" customWidth="1"/>
    <col min="2" max="2" width="2.81818181818182" style="27" customWidth="1"/>
    <col min="3" max="3" width="8.18181818181818" style="27" customWidth="1"/>
    <col min="4" max="4" width="6.72727272727273" style="27" customWidth="1"/>
    <col min="5" max="9" width="8.81818181818182" style="27"/>
    <col min="10" max="10" width="25.4545454545455" style="27" customWidth="1"/>
    <col min="11" max="16384" width="8.81818181818182" style="27"/>
  </cols>
  <sheetData>
    <row r="1" spans="1:10">
      <c r="A1" s="180"/>
      <c r="B1" s="180"/>
      <c r="C1" s="180"/>
      <c r="D1" s="180"/>
      <c r="E1" s="180"/>
      <c r="F1" s="180"/>
      <c r="G1" s="180"/>
      <c r="H1" s="180"/>
      <c r="I1" s="180"/>
      <c r="J1" s="197" t="s">
        <v>1210</v>
      </c>
    </row>
    <row r="2" ht="8.25" customHeight="1" spans="1:10">
      <c r="A2" s="180"/>
      <c r="B2" s="180"/>
      <c r="C2" s="180"/>
      <c r="D2" s="180"/>
      <c r="E2" s="180"/>
      <c r="F2" s="180"/>
      <c r="G2" s="180"/>
      <c r="H2" s="180"/>
      <c r="I2" s="180"/>
      <c r="J2" s="180"/>
    </row>
    <row r="3" ht="12.75" customHeight="1" spans="1:10">
      <c r="A3" s="186" t="s">
        <v>1211</v>
      </c>
      <c r="B3" s="186"/>
      <c r="C3" s="186"/>
      <c r="D3" s="186"/>
      <c r="E3" s="186"/>
      <c r="F3" s="186"/>
      <c r="G3" s="186"/>
      <c r="H3" s="186"/>
      <c r="I3" s="186"/>
      <c r="J3" s="186"/>
    </row>
    <row r="4" spans="1:10">
      <c r="A4" s="186" t="s">
        <v>1189</v>
      </c>
      <c r="B4" s="186"/>
      <c r="C4" s="186"/>
      <c r="D4" s="186"/>
      <c r="E4" s="186"/>
      <c r="F4" s="186"/>
      <c r="G4" s="186"/>
      <c r="H4" s="186"/>
      <c r="I4" s="186"/>
      <c r="J4" s="186"/>
    </row>
    <row r="5" ht="14.25" customHeight="1" spans="1:10">
      <c r="A5" s="180" t="s">
        <v>73</v>
      </c>
      <c r="B5" s="187"/>
      <c r="C5" s="180"/>
      <c r="D5" s="180" t="s">
        <v>76</v>
      </c>
      <c r="E5" s="180"/>
      <c r="F5" s="180"/>
      <c r="G5" s="180"/>
      <c r="H5" s="180"/>
      <c r="I5" s="180"/>
      <c r="J5" s="180"/>
    </row>
    <row r="6" ht="14.25" customHeight="1" spans="1:10">
      <c r="A6" s="180" t="s">
        <v>75</v>
      </c>
      <c r="B6" s="187"/>
      <c r="C6" s="180"/>
      <c r="D6" s="180" t="s">
        <v>74</v>
      </c>
      <c r="E6" s="180"/>
      <c r="F6" s="180"/>
      <c r="G6" s="180"/>
      <c r="H6" s="180"/>
      <c r="I6" s="180"/>
      <c r="J6" s="180"/>
    </row>
    <row r="7" ht="14.25" customHeight="1" spans="1:10">
      <c r="A7" s="180" t="s">
        <v>77</v>
      </c>
      <c r="B7" s="187"/>
      <c r="C7" s="180"/>
      <c r="D7" s="180" t="s">
        <v>78</v>
      </c>
      <c r="E7" s="180"/>
      <c r="F7" s="180"/>
      <c r="G7" s="180"/>
      <c r="H7" s="180"/>
      <c r="I7" s="180"/>
      <c r="J7" s="180"/>
    </row>
    <row r="8" ht="14.25" customHeight="1" spans="1:10">
      <c r="A8" s="180" t="s">
        <v>79</v>
      </c>
      <c r="B8" s="187"/>
      <c r="C8" s="180"/>
      <c r="D8" s="180" t="s">
        <v>80</v>
      </c>
      <c r="E8" s="180"/>
      <c r="F8" s="180"/>
      <c r="G8" s="180"/>
      <c r="H8" s="180"/>
      <c r="I8" s="180"/>
      <c r="J8" s="180"/>
    </row>
    <row r="9" ht="14.25" customHeight="1" spans="1:10">
      <c r="A9" s="180"/>
      <c r="B9" s="187"/>
      <c r="C9" s="180"/>
      <c r="D9" s="180"/>
      <c r="E9" s="180"/>
      <c r="F9" s="180"/>
      <c r="G9" s="180"/>
      <c r="H9" s="180"/>
      <c r="I9" s="180"/>
      <c r="J9" s="180"/>
    </row>
    <row r="10" ht="13.5" customHeight="1" spans="1:10">
      <c r="A10" s="180" t="s">
        <v>1212</v>
      </c>
      <c r="B10" s="188" t="s">
        <v>1213</v>
      </c>
      <c r="C10" s="188"/>
      <c r="D10" s="188"/>
      <c r="E10" s="188"/>
      <c r="F10" s="188"/>
      <c r="G10" s="188"/>
      <c r="H10" s="188"/>
      <c r="I10" s="188"/>
      <c r="J10" s="188"/>
    </row>
    <row r="11" ht="120" customHeight="1" spans="1:10">
      <c r="A11" s="180"/>
      <c r="B11" s="189" t="s">
        <v>1214</v>
      </c>
      <c r="C11" s="189"/>
      <c r="D11" s="189"/>
      <c r="E11" s="189"/>
      <c r="F11" s="189"/>
      <c r="G11" s="189"/>
      <c r="H11" s="189"/>
      <c r="I11" s="189"/>
      <c r="J11" s="189"/>
    </row>
    <row r="12" ht="17.25" customHeight="1" spans="1:12">
      <c r="A12" s="180"/>
      <c r="B12" s="190"/>
      <c r="C12" s="190"/>
      <c r="D12" s="190"/>
      <c r="E12" s="190"/>
      <c r="F12" s="190"/>
      <c r="G12" s="190"/>
      <c r="H12" s="190"/>
      <c r="I12" s="190"/>
      <c r="J12" s="190"/>
      <c r="L12" s="198"/>
    </row>
    <row r="13" ht="13.5" customHeight="1" spans="1:10">
      <c r="A13" s="180" t="s">
        <v>1215</v>
      </c>
      <c r="B13" s="188" t="s">
        <v>1216</v>
      </c>
      <c r="C13" s="188"/>
      <c r="D13" s="188"/>
      <c r="E13" s="188"/>
      <c r="F13" s="188"/>
      <c r="G13" s="188"/>
      <c r="H13" s="188"/>
      <c r="I13" s="188"/>
      <c r="J13" s="188"/>
    </row>
    <row r="14" spans="1:10">
      <c r="A14" s="180"/>
      <c r="B14" s="191" t="s">
        <v>1217</v>
      </c>
      <c r="C14" s="191"/>
      <c r="D14" s="191"/>
      <c r="E14" s="191"/>
      <c r="F14" s="191"/>
      <c r="G14" s="191"/>
      <c r="H14" s="191"/>
      <c r="I14" s="191"/>
      <c r="J14" s="191"/>
    </row>
    <row r="15" ht="13.5" customHeight="1" spans="1:10">
      <c r="A15" s="180"/>
      <c r="B15" s="180" t="s">
        <v>91</v>
      </c>
      <c r="C15" s="191" t="s">
        <v>1218</v>
      </c>
      <c r="D15" s="191"/>
      <c r="E15" s="191"/>
      <c r="F15" s="191"/>
      <c r="G15" s="191"/>
      <c r="H15" s="191"/>
      <c r="I15" s="191"/>
      <c r="J15" s="191"/>
    </row>
    <row r="16" ht="12" customHeight="1" spans="1:10">
      <c r="A16" s="180"/>
      <c r="B16" s="180" t="s">
        <v>92</v>
      </c>
      <c r="C16" s="192" t="s">
        <v>1219</v>
      </c>
      <c r="D16" s="192"/>
      <c r="E16" s="192"/>
      <c r="F16" s="192"/>
      <c r="G16" s="192"/>
      <c r="H16" s="192"/>
      <c r="I16" s="192"/>
      <c r="J16" s="192"/>
    </row>
    <row r="17" ht="12" customHeight="1" spans="1:10">
      <c r="A17" s="180"/>
      <c r="B17" s="180" t="s">
        <v>93</v>
      </c>
      <c r="C17" s="192" t="s">
        <v>1220</v>
      </c>
      <c r="D17" s="192"/>
      <c r="E17" s="192"/>
      <c r="F17" s="192"/>
      <c r="G17" s="192"/>
      <c r="H17" s="192"/>
      <c r="I17" s="192"/>
      <c r="J17" s="192"/>
    </row>
    <row r="18" ht="12" customHeight="1" spans="1:10">
      <c r="A18" s="180"/>
      <c r="B18" s="180" t="s">
        <v>94</v>
      </c>
      <c r="C18" s="192" t="s">
        <v>1221</v>
      </c>
      <c r="D18" s="192"/>
      <c r="E18" s="192"/>
      <c r="F18" s="192"/>
      <c r="G18" s="192"/>
      <c r="H18" s="192"/>
      <c r="I18" s="192"/>
      <c r="J18" s="192"/>
    </row>
    <row r="19" ht="12.75" customHeight="1" spans="1:10">
      <c r="A19" s="180"/>
      <c r="B19" s="180" t="s">
        <v>95</v>
      </c>
      <c r="C19" s="192" t="s">
        <v>1222</v>
      </c>
      <c r="D19" s="192"/>
      <c r="E19" s="192"/>
      <c r="F19" s="192"/>
      <c r="G19" s="192"/>
      <c r="H19" s="192"/>
      <c r="I19" s="192"/>
      <c r="J19" s="192"/>
    </row>
    <row r="20" ht="19.5" customHeight="1" spans="1:12">
      <c r="A20" s="180"/>
      <c r="B20" s="193"/>
      <c r="C20" s="190"/>
      <c r="D20" s="190"/>
      <c r="E20" s="190"/>
      <c r="F20" s="190"/>
      <c r="G20" s="190"/>
      <c r="H20" s="190"/>
      <c r="I20" s="190"/>
      <c r="J20" s="190"/>
      <c r="L20" s="198"/>
    </row>
    <row r="21" ht="13.5" customHeight="1" spans="1:10">
      <c r="A21" s="180" t="s">
        <v>1223</v>
      </c>
      <c r="B21" s="188" t="s">
        <v>1224</v>
      </c>
      <c r="C21" s="188"/>
      <c r="D21" s="188"/>
      <c r="E21" s="188"/>
      <c r="F21" s="188"/>
      <c r="G21" s="188"/>
      <c r="H21" s="188"/>
      <c r="I21" s="188"/>
      <c r="J21" s="188"/>
    </row>
    <row r="22" ht="28.5" customHeight="1" spans="1:10">
      <c r="A22" s="180"/>
      <c r="B22" s="194" t="s">
        <v>1225</v>
      </c>
      <c r="C22" s="194"/>
      <c r="D22" s="194"/>
      <c r="E22" s="194"/>
      <c r="F22" s="194"/>
      <c r="G22" s="194"/>
      <c r="H22" s="194"/>
      <c r="I22" s="194"/>
      <c r="J22" s="194"/>
    </row>
    <row r="23" spans="1:12">
      <c r="A23" s="180"/>
      <c r="B23" s="190"/>
      <c r="C23" s="190"/>
      <c r="D23" s="190"/>
      <c r="E23" s="190"/>
      <c r="F23" s="190"/>
      <c r="G23" s="190"/>
      <c r="H23" s="190"/>
      <c r="I23" s="190"/>
      <c r="J23" s="190"/>
      <c r="L23" s="198"/>
    </row>
    <row r="24" spans="1:10">
      <c r="A24" s="180" t="s">
        <v>1226</v>
      </c>
      <c r="B24" s="191" t="s">
        <v>1227</v>
      </c>
      <c r="C24" s="191"/>
      <c r="D24" s="191"/>
      <c r="E24" s="191"/>
      <c r="F24" s="191"/>
      <c r="G24" s="191"/>
      <c r="H24" s="191"/>
      <c r="I24" s="191"/>
      <c r="J24" s="191"/>
    </row>
    <row r="25" ht="27" customHeight="1" spans="1:10">
      <c r="A25" s="180"/>
      <c r="B25" s="194" t="s">
        <v>1228</v>
      </c>
      <c r="C25" s="194"/>
      <c r="D25" s="194"/>
      <c r="E25" s="194"/>
      <c r="F25" s="194"/>
      <c r="G25" s="194"/>
      <c r="H25" s="194"/>
      <c r="I25" s="194"/>
      <c r="J25" s="194"/>
    </row>
    <row r="26" ht="15" customHeight="1" spans="1:12">
      <c r="A26" s="180"/>
      <c r="B26" s="190"/>
      <c r="C26" s="190"/>
      <c r="D26" s="190"/>
      <c r="E26" s="190"/>
      <c r="F26" s="190"/>
      <c r="G26" s="190"/>
      <c r="H26" s="190"/>
      <c r="I26" s="190"/>
      <c r="J26" s="190"/>
      <c r="L26" s="198"/>
    </row>
    <row r="27" ht="11.25" customHeight="1" spans="1:10">
      <c r="A27" s="180"/>
      <c r="B27" s="195"/>
      <c r="C27" s="180"/>
      <c r="D27" s="180"/>
      <c r="E27" s="180"/>
      <c r="F27" s="180"/>
      <c r="G27" s="180"/>
      <c r="H27" s="180"/>
      <c r="I27" s="180"/>
      <c r="J27" s="180"/>
    </row>
    <row r="28" ht="27.75" customHeight="1" spans="1:10">
      <c r="A28" s="180"/>
      <c r="B28" s="194" t="s">
        <v>1229</v>
      </c>
      <c r="C28" s="194"/>
      <c r="D28" s="194"/>
      <c r="E28" s="194"/>
      <c r="F28" s="194"/>
      <c r="G28" s="194"/>
      <c r="H28" s="194"/>
      <c r="I28" s="194"/>
      <c r="J28" s="194"/>
    </row>
    <row r="29" ht="12.75" customHeight="1" spans="1:12">
      <c r="A29" s="180"/>
      <c r="B29" s="190"/>
      <c r="C29" s="190"/>
      <c r="D29" s="190"/>
      <c r="E29" s="190"/>
      <c r="F29" s="190"/>
      <c r="G29" s="190"/>
      <c r="H29" s="190"/>
      <c r="I29" s="190"/>
      <c r="J29" s="190"/>
      <c r="L29" s="198"/>
    </row>
    <row r="30" ht="15.75" customHeight="1" spans="1:10">
      <c r="A30" s="180" t="s">
        <v>1230</v>
      </c>
      <c r="B30" s="180"/>
      <c r="C30" s="180"/>
      <c r="D30" s="180"/>
      <c r="E30" s="180"/>
      <c r="F30" s="180"/>
      <c r="G30" s="180"/>
      <c r="H30" s="180"/>
      <c r="I30" s="180"/>
      <c r="J30" s="180"/>
    </row>
    <row r="31" ht="12" customHeight="1" spans="1:10">
      <c r="A31" s="180"/>
      <c r="B31" s="195"/>
      <c r="C31" s="180"/>
      <c r="D31" s="180"/>
      <c r="E31" s="180"/>
      <c r="F31" s="180"/>
      <c r="G31" s="180"/>
      <c r="H31" s="180"/>
      <c r="I31" s="180"/>
      <c r="J31" s="180"/>
    </row>
    <row r="32" ht="26.25" customHeight="1" spans="1:10">
      <c r="A32" s="180"/>
      <c r="B32" s="196" t="s">
        <v>91</v>
      </c>
      <c r="C32" s="194" t="s">
        <v>1231</v>
      </c>
      <c r="D32" s="194"/>
      <c r="E32" s="194"/>
      <c r="F32" s="194"/>
      <c r="G32" s="194"/>
      <c r="H32" s="194"/>
      <c r="I32" s="194"/>
      <c r="J32" s="194"/>
    </row>
    <row r="33" ht="30" customHeight="1" spans="1:12">
      <c r="A33" s="180"/>
      <c r="B33" s="193" t="s">
        <v>92</v>
      </c>
      <c r="C33" s="194" t="s">
        <v>1232</v>
      </c>
      <c r="D33" s="194"/>
      <c r="E33" s="194"/>
      <c r="F33" s="194"/>
      <c r="G33" s="194"/>
      <c r="H33" s="194"/>
      <c r="I33" s="194"/>
      <c r="J33" s="194"/>
      <c r="L33" s="198"/>
    </row>
    <row r="34" ht="30" customHeight="1" spans="1:12">
      <c r="A34" s="180"/>
      <c r="B34" s="193" t="s">
        <v>93</v>
      </c>
      <c r="C34" s="194" t="s">
        <v>1233</v>
      </c>
      <c r="D34" s="194"/>
      <c r="E34" s="194"/>
      <c r="F34" s="194"/>
      <c r="G34" s="194"/>
      <c r="H34" s="194"/>
      <c r="I34" s="194"/>
      <c r="J34" s="194"/>
      <c r="L34" s="198"/>
    </row>
    <row r="35" ht="28.4" customHeight="1" spans="1:12">
      <c r="A35" s="180"/>
      <c r="B35" s="193" t="s">
        <v>94</v>
      </c>
      <c r="C35" s="194" t="s">
        <v>1234</v>
      </c>
      <c r="D35" s="194"/>
      <c r="E35" s="194"/>
      <c r="F35" s="194"/>
      <c r="G35" s="194"/>
      <c r="H35" s="194"/>
      <c r="I35" s="194"/>
      <c r="J35" s="194"/>
      <c r="L35" s="198"/>
    </row>
    <row r="36" ht="28.4" customHeight="1" spans="1:12">
      <c r="A36" s="180"/>
      <c r="B36" s="193" t="s">
        <v>95</v>
      </c>
      <c r="C36" s="194" t="s">
        <v>1235</v>
      </c>
      <c r="D36" s="194"/>
      <c r="E36" s="194"/>
      <c r="F36" s="194"/>
      <c r="G36" s="194"/>
      <c r="H36" s="194"/>
      <c r="I36" s="194"/>
      <c r="J36" s="194"/>
      <c r="L36" s="198"/>
    </row>
    <row r="37" spans="1:1">
      <c r="A37" s="27" t="s">
        <v>1236</v>
      </c>
    </row>
    <row r="38" spans="2:2">
      <c r="B38" s="176"/>
    </row>
    <row r="39" spans="2:3">
      <c r="B39" s="27">
        <v>1</v>
      </c>
      <c r="C39" s="27" t="s">
        <v>1237</v>
      </c>
    </row>
    <row r="40" spans="2:3">
      <c r="B40" s="27">
        <v>2</v>
      </c>
      <c r="C40" s="27" t="s">
        <v>1238</v>
      </c>
    </row>
    <row r="41" spans="3:3">
      <c r="C41" s="27" t="s">
        <v>1239</v>
      </c>
    </row>
    <row r="42" spans="2:3">
      <c r="B42" s="27">
        <v>3</v>
      </c>
      <c r="C42" s="27" t="s">
        <v>1240</v>
      </c>
    </row>
    <row r="43" spans="2:10">
      <c r="B43" s="27">
        <v>4</v>
      </c>
      <c r="C43" s="177" t="s">
        <v>1241</v>
      </c>
      <c r="D43" s="177"/>
      <c r="E43" s="177"/>
      <c r="F43" s="177"/>
      <c r="G43" s="177"/>
      <c r="H43" s="177"/>
      <c r="I43" s="177"/>
      <c r="J43" s="177"/>
    </row>
    <row r="44" spans="3:10">
      <c r="C44" s="178" t="s">
        <v>1242</v>
      </c>
      <c r="D44" s="178"/>
      <c r="E44" s="178"/>
      <c r="F44" s="178"/>
      <c r="G44" s="178"/>
      <c r="H44" s="178"/>
      <c r="I44" s="178"/>
      <c r="J44" s="177"/>
    </row>
    <row r="46" spans="1:2">
      <c r="A46" s="27" t="s">
        <v>1243</v>
      </c>
      <c r="B46" s="27" t="s">
        <v>1244</v>
      </c>
    </row>
    <row r="47" spans="2:10">
      <c r="B47" s="179" t="s">
        <v>1245</v>
      </c>
      <c r="C47" s="179"/>
      <c r="D47" s="179"/>
      <c r="E47" s="179"/>
      <c r="F47" s="179"/>
      <c r="G47" s="179"/>
      <c r="H47" s="179"/>
      <c r="I47" s="179"/>
      <c r="J47" s="179"/>
    </row>
    <row r="48" spans="3:10">
      <c r="C48" s="28"/>
      <c r="D48" s="28"/>
      <c r="E48" s="28"/>
      <c r="H48" s="28" t="s">
        <v>1246</v>
      </c>
      <c r="I48" s="28"/>
      <c r="J48" s="28"/>
    </row>
    <row r="49" spans="3:10">
      <c r="C49" s="28" t="s">
        <v>181</v>
      </c>
      <c r="D49" s="31"/>
      <c r="E49" s="31"/>
      <c r="F49" s="31"/>
      <c r="H49" s="33" t="s">
        <v>108</v>
      </c>
      <c r="I49" s="33"/>
      <c r="J49" s="33"/>
    </row>
    <row r="50" spans="1:10">
      <c r="A50" s="33" t="s">
        <v>135</v>
      </c>
      <c r="B50" s="33"/>
      <c r="C50" s="33"/>
      <c r="D50" s="33"/>
      <c r="E50" s="33"/>
      <c r="F50" s="28"/>
      <c r="H50" s="28"/>
      <c r="I50" s="28"/>
      <c r="J50" s="28"/>
    </row>
    <row r="53" spans="1:10">
      <c r="A53" s="33" t="s">
        <v>136</v>
      </c>
      <c r="B53" s="33"/>
      <c r="C53" s="33"/>
      <c r="D53" s="33"/>
      <c r="E53" s="33"/>
      <c r="F53" s="28"/>
      <c r="H53" s="33" t="s">
        <v>633</v>
      </c>
      <c r="I53" s="33"/>
      <c r="J53" s="33"/>
    </row>
    <row r="54" spans="1:10">
      <c r="A54" s="180"/>
      <c r="B54" s="180"/>
      <c r="C54" s="180"/>
      <c r="D54" s="180"/>
      <c r="E54" s="180"/>
      <c r="F54" s="180"/>
      <c r="G54" s="180"/>
      <c r="H54" s="180"/>
      <c r="I54" s="180"/>
      <c r="J54" s="180"/>
    </row>
  </sheetData>
  <mergeCells count="28">
    <mergeCell ref="A3:J3"/>
    <mergeCell ref="A4:J4"/>
    <mergeCell ref="B10:J10"/>
    <mergeCell ref="B11:J11"/>
    <mergeCell ref="B12:J12"/>
    <mergeCell ref="B13:J13"/>
    <mergeCell ref="B14:J14"/>
    <mergeCell ref="C20:J20"/>
    <mergeCell ref="B21:J21"/>
    <mergeCell ref="B22:J22"/>
    <mergeCell ref="B23:J23"/>
    <mergeCell ref="B24:J24"/>
    <mergeCell ref="B25:J25"/>
    <mergeCell ref="B26:J26"/>
    <mergeCell ref="B28:J28"/>
    <mergeCell ref="B29:J29"/>
    <mergeCell ref="C32:J32"/>
    <mergeCell ref="C33:J33"/>
    <mergeCell ref="C34:J34"/>
    <mergeCell ref="C35:J35"/>
    <mergeCell ref="C36:J36"/>
    <mergeCell ref="C43:J43"/>
    <mergeCell ref="C44:I44"/>
    <mergeCell ref="B47:J47"/>
    <mergeCell ref="H49:J49"/>
    <mergeCell ref="A50:E50"/>
    <mergeCell ref="A53:E53"/>
    <mergeCell ref="H53:J53"/>
  </mergeCells>
  <pageMargins left="0.7" right="0.510416666666667" top="0.75" bottom="0.25" header="0.3" footer="0.3"/>
  <pageSetup paperSize="5" scale="98" orientation="portrait"/>
  <headerFooter differentOddEven="1"/>
  <rowBreaks count="1" manualBreakCount="1">
    <brk id="45" max="9" man="1"/>
  </rowBreak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tabColor rgb="FF00B050"/>
  </sheetPr>
  <dimension ref="A1:AH42"/>
  <sheetViews>
    <sheetView view="pageBreakPreview" zoomScaleNormal="100" workbookViewId="0">
      <selection activeCell="H40" sqref="H40"/>
    </sheetView>
  </sheetViews>
  <sheetFormatPr defaultColWidth="9.18181818181818" defaultRowHeight="15.5"/>
  <cols>
    <col min="1" max="1" width="3.81818181818182" style="28" customWidth="1"/>
    <col min="2" max="2" width="3.18181818181818" style="28" customWidth="1"/>
    <col min="3" max="3" width="15.8181818181818" style="28" customWidth="1"/>
    <col min="4" max="4" width="2" style="28" customWidth="1"/>
    <col min="5" max="5" width="14.7272727272727" style="28" customWidth="1"/>
    <col min="6" max="6" width="2.18181818181818" style="28" customWidth="1"/>
    <col min="7" max="8" width="9.18181818181818" style="28"/>
    <col min="9" max="9" width="9.54545454545454" style="28" customWidth="1"/>
    <col min="10" max="10" width="1.18181818181818" style="28" customWidth="1"/>
    <col min="11" max="12" width="9.18181818181818" style="28"/>
    <col min="13" max="13" width="5.18181818181818" style="28" customWidth="1"/>
    <col min="14" max="14" width="16.8181818181818" style="28" customWidth="1"/>
    <col min="15" max="15" width="5.45454545454545" style="28" customWidth="1"/>
    <col min="16" max="256" width="9.18181818181818" style="28"/>
    <col min="257" max="257" width="3.81818181818182" style="28" customWidth="1"/>
    <col min="258" max="258" width="3.18181818181818" style="28" customWidth="1"/>
    <col min="259" max="259" width="9.45454545454546" style="28" customWidth="1"/>
    <col min="260" max="260" width="2" style="28" customWidth="1"/>
    <col min="261" max="261" width="7" style="28" customWidth="1"/>
    <col min="262" max="262" width="2.18181818181818" style="28" customWidth="1"/>
    <col min="263" max="264" width="9.18181818181818" style="28"/>
    <col min="265" max="265" width="2.54545454545455" style="28" customWidth="1"/>
    <col min="266" max="266" width="1.18181818181818" style="28" customWidth="1"/>
    <col min="267" max="268" width="9.18181818181818" style="28"/>
    <col min="269" max="269" width="5.18181818181818" style="28" customWidth="1"/>
    <col min="270" max="512" width="9.18181818181818" style="28"/>
    <col min="513" max="513" width="3.81818181818182" style="28" customWidth="1"/>
    <col min="514" max="514" width="3.18181818181818" style="28" customWidth="1"/>
    <col min="515" max="515" width="9.45454545454546" style="28" customWidth="1"/>
    <col min="516" max="516" width="2" style="28" customWidth="1"/>
    <col min="517" max="517" width="7" style="28" customWidth="1"/>
    <col min="518" max="518" width="2.18181818181818" style="28" customWidth="1"/>
    <col min="519" max="520" width="9.18181818181818" style="28"/>
    <col min="521" max="521" width="2.54545454545455" style="28" customWidth="1"/>
    <col min="522" max="522" width="1.18181818181818" style="28" customWidth="1"/>
    <col min="523" max="524" width="9.18181818181818" style="28"/>
    <col min="525" max="525" width="5.18181818181818" style="28" customWidth="1"/>
    <col min="526" max="768" width="9.18181818181818" style="28"/>
    <col min="769" max="769" width="3.81818181818182" style="28" customWidth="1"/>
    <col min="770" max="770" width="3.18181818181818" style="28" customWidth="1"/>
    <col min="771" max="771" width="9.45454545454546" style="28" customWidth="1"/>
    <col min="772" max="772" width="2" style="28" customWidth="1"/>
    <col min="773" max="773" width="7" style="28" customWidth="1"/>
    <col min="774" max="774" width="2.18181818181818" style="28" customWidth="1"/>
    <col min="775" max="776" width="9.18181818181818" style="28"/>
    <col min="777" max="777" width="2.54545454545455" style="28" customWidth="1"/>
    <col min="778" max="778" width="1.18181818181818" style="28" customWidth="1"/>
    <col min="779" max="780" width="9.18181818181818" style="28"/>
    <col min="781" max="781" width="5.18181818181818" style="28" customWidth="1"/>
    <col min="782" max="1024" width="9.18181818181818" style="28"/>
    <col min="1025" max="1025" width="3.81818181818182" style="28" customWidth="1"/>
    <col min="1026" max="1026" width="3.18181818181818" style="28" customWidth="1"/>
    <col min="1027" max="1027" width="9.45454545454546" style="28" customWidth="1"/>
    <col min="1028" max="1028" width="2" style="28" customWidth="1"/>
    <col min="1029" max="1029" width="7" style="28" customWidth="1"/>
    <col min="1030" max="1030" width="2.18181818181818" style="28" customWidth="1"/>
    <col min="1031" max="1032" width="9.18181818181818" style="28"/>
    <col min="1033" max="1033" width="2.54545454545455" style="28" customWidth="1"/>
    <col min="1034" max="1034" width="1.18181818181818" style="28" customWidth="1"/>
    <col min="1035" max="1036" width="9.18181818181818" style="28"/>
    <col min="1037" max="1037" width="5.18181818181818" style="28" customWidth="1"/>
    <col min="1038" max="1280" width="9.18181818181818" style="28"/>
    <col min="1281" max="1281" width="3.81818181818182" style="28" customWidth="1"/>
    <col min="1282" max="1282" width="3.18181818181818" style="28" customWidth="1"/>
    <col min="1283" max="1283" width="9.45454545454546" style="28" customWidth="1"/>
    <col min="1284" max="1284" width="2" style="28" customWidth="1"/>
    <col min="1285" max="1285" width="7" style="28" customWidth="1"/>
    <col min="1286" max="1286" width="2.18181818181818" style="28" customWidth="1"/>
    <col min="1287" max="1288" width="9.18181818181818" style="28"/>
    <col min="1289" max="1289" width="2.54545454545455" style="28" customWidth="1"/>
    <col min="1290" max="1290" width="1.18181818181818" style="28" customWidth="1"/>
    <col min="1291" max="1292" width="9.18181818181818" style="28"/>
    <col min="1293" max="1293" width="5.18181818181818" style="28" customWidth="1"/>
    <col min="1294" max="1536" width="9.18181818181818" style="28"/>
    <col min="1537" max="1537" width="3.81818181818182" style="28" customWidth="1"/>
    <col min="1538" max="1538" width="3.18181818181818" style="28" customWidth="1"/>
    <col min="1539" max="1539" width="9.45454545454546" style="28" customWidth="1"/>
    <col min="1540" max="1540" width="2" style="28" customWidth="1"/>
    <col min="1541" max="1541" width="7" style="28" customWidth="1"/>
    <col min="1542" max="1542" width="2.18181818181818" style="28" customWidth="1"/>
    <col min="1543" max="1544" width="9.18181818181818" style="28"/>
    <col min="1545" max="1545" width="2.54545454545455" style="28" customWidth="1"/>
    <col min="1546" max="1546" width="1.18181818181818" style="28" customWidth="1"/>
    <col min="1547" max="1548" width="9.18181818181818" style="28"/>
    <col min="1549" max="1549" width="5.18181818181818" style="28" customWidth="1"/>
    <col min="1550" max="1792" width="9.18181818181818" style="28"/>
    <col min="1793" max="1793" width="3.81818181818182" style="28" customWidth="1"/>
    <col min="1794" max="1794" width="3.18181818181818" style="28" customWidth="1"/>
    <col min="1795" max="1795" width="9.45454545454546" style="28" customWidth="1"/>
    <col min="1796" max="1796" width="2" style="28" customWidth="1"/>
    <col min="1797" max="1797" width="7" style="28" customWidth="1"/>
    <col min="1798" max="1798" width="2.18181818181818" style="28" customWidth="1"/>
    <col min="1799" max="1800" width="9.18181818181818" style="28"/>
    <col min="1801" max="1801" width="2.54545454545455" style="28" customWidth="1"/>
    <col min="1802" max="1802" width="1.18181818181818" style="28" customWidth="1"/>
    <col min="1803" max="1804" width="9.18181818181818" style="28"/>
    <col min="1805" max="1805" width="5.18181818181818" style="28" customWidth="1"/>
    <col min="1806" max="2048" width="9.18181818181818" style="28"/>
    <col min="2049" max="2049" width="3.81818181818182" style="28" customWidth="1"/>
    <col min="2050" max="2050" width="3.18181818181818" style="28" customWidth="1"/>
    <col min="2051" max="2051" width="9.45454545454546" style="28" customWidth="1"/>
    <col min="2052" max="2052" width="2" style="28" customWidth="1"/>
    <col min="2053" max="2053" width="7" style="28" customWidth="1"/>
    <col min="2054" max="2054" width="2.18181818181818" style="28" customWidth="1"/>
    <col min="2055" max="2056" width="9.18181818181818" style="28"/>
    <col min="2057" max="2057" width="2.54545454545455" style="28" customWidth="1"/>
    <col min="2058" max="2058" width="1.18181818181818" style="28" customWidth="1"/>
    <col min="2059" max="2060" width="9.18181818181818" style="28"/>
    <col min="2061" max="2061" width="5.18181818181818" style="28" customWidth="1"/>
    <col min="2062" max="2304" width="9.18181818181818" style="28"/>
    <col min="2305" max="2305" width="3.81818181818182" style="28" customWidth="1"/>
    <col min="2306" max="2306" width="3.18181818181818" style="28" customWidth="1"/>
    <col min="2307" max="2307" width="9.45454545454546" style="28" customWidth="1"/>
    <col min="2308" max="2308" width="2" style="28" customWidth="1"/>
    <col min="2309" max="2309" width="7" style="28" customWidth="1"/>
    <col min="2310" max="2310" width="2.18181818181818" style="28" customWidth="1"/>
    <col min="2311" max="2312" width="9.18181818181818" style="28"/>
    <col min="2313" max="2313" width="2.54545454545455" style="28" customWidth="1"/>
    <col min="2314" max="2314" width="1.18181818181818" style="28" customWidth="1"/>
    <col min="2315" max="2316" width="9.18181818181818" style="28"/>
    <col min="2317" max="2317" width="5.18181818181818" style="28" customWidth="1"/>
    <col min="2318" max="2560" width="9.18181818181818" style="28"/>
    <col min="2561" max="2561" width="3.81818181818182" style="28" customWidth="1"/>
    <col min="2562" max="2562" width="3.18181818181818" style="28" customWidth="1"/>
    <col min="2563" max="2563" width="9.45454545454546" style="28" customWidth="1"/>
    <col min="2564" max="2564" width="2" style="28" customWidth="1"/>
    <col min="2565" max="2565" width="7" style="28" customWidth="1"/>
    <col min="2566" max="2566" width="2.18181818181818" style="28" customWidth="1"/>
    <col min="2567" max="2568" width="9.18181818181818" style="28"/>
    <col min="2569" max="2569" width="2.54545454545455" style="28" customWidth="1"/>
    <col min="2570" max="2570" width="1.18181818181818" style="28" customWidth="1"/>
    <col min="2571" max="2572" width="9.18181818181818" style="28"/>
    <col min="2573" max="2573" width="5.18181818181818" style="28" customWidth="1"/>
    <col min="2574" max="2816" width="9.18181818181818" style="28"/>
    <col min="2817" max="2817" width="3.81818181818182" style="28" customWidth="1"/>
    <col min="2818" max="2818" width="3.18181818181818" style="28" customWidth="1"/>
    <col min="2819" max="2819" width="9.45454545454546" style="28" customWidth="1"/>
    <col min="2820" max="2820" width="2" style="28" customWidth="1"/>
    <col min="2821" max="2821" width="7" style="28" customWidth="1"/>
    <col min="2822" max="2822" width="2.18181818181818" style="28" customWidth="1"/>
    <col min="2823" max="2824" width="9.18181818181818" style="28"/>
    <col min="2825" max="2825" width="2.54545454545455" style="28" customWidth="1"/>
    <col min="2826" max="2826" width="1.18181818181818" style="28" customWidth="1"/>
    <col min="2827" max="2828" width="9.18181818181818" style="28"/>
    <col min="2829" max="2829" width="5.18181818181818" style="28" customWidth="1"/>
    <col min="2830" max="3072" width="9.18181818181818" style="28"/>
    <col min="3073" max="3073" width="3.81818181818182" style="28" customWidth="1"/>
    <col min="3074" max="3074" width="3.18181818181818" style="28" customWidth="1"/>
    <col min="3075" max="3075" width="9.45454545454546" style="28" customWidth="1"/>
    <col min="3076" max="3076" width="2" style="28" customWidth="1"/>
    <col min="3077" max="3077" width="7" style="28" customWidth="1"/>
    <col min="3078" max="3078" width="2.18181818181818" style="28" customWidth="1"/>
    <col min="3079" max="3080" width="9.18181818181818" style="28"/>
    <col min="3081" max="3081" width="2.54545454545455" style="28" customWidth="1"/>
    <col min="3082" max="3082" width="1.18181818181818" style="28" customWidth="1"/>
    <col min="3083" max="3084" width="9.18181818181818" style="28"/>
    <col min="3085" max="3085" width="5.18181818181818" style="28" customWidth="1"/>
    <col min="3086" max="3328" width="9.18181818181818" style="28"/>
    <col min="3329" max="3329" width="3.81818181818182" style="28" customWidth="1"/>
    <col min="3330" max="3330" width="3.18181818181818" style="28" customWidth="1"/>
    <col min="3331" max="3331" width="9.45454545454546" style="28" customWidth="1"/>
    <col min="3332" max="3332" width="2" style="28" customWidth="1"/>
    <col min="3333" max="3333" width="7" style="28" customWidth="1"/>
    <col min="3334" max="3334" width="2.18181818181818" style="28" customWidth="1"/>
    <col min="3335" max="3336" width="9.18181818181818" style="28"/>
    <col min="3337" max="3337" width="2.54545454545455" style="28" customWidth="1"/>
    <col min="3338" max="3338" width="1.18181818181818" style="28" customWidth="1"/>
    <col min="3339" max="3340" width="9.18181818181818" style="28"/>
    <col min="3341" max="3341" width="5.18181818181818" style="28" customWidth="1"/>
    <col min="3342" max="3584" width="9.18181818181818" style="28"/>
    <col min="3585" max="3585" width="3.81818181818182" style="28" customWidth="1"/>
    <col min="3586" max="3586" width="3.18181818181818" style="28" customWidth="1"/>
    <col min="3587" max="3587" width="9.45454545454546" style="28" customWidth="1"/>
    <col min="3588" max="3588" width="2" style="28" customWidth="1"/>
    <col min="3589" max="3589" width="7" style="28" customWidth="1"/>
    <col min="3590" max="3590" width="2.18181818181818" style="28" customWidth="1"/>
    <col min="3591" max="3592" width="9.18181818181818" style="28"/>
    <col min="3593" max="3593" width="2.54545454545455" style="28" customWidth="1"/>
    <col min="3594" max="3594" width="1.18181818181818" style="28" customWidth="1"/>
    <col min="3595" max="3596" width="9.18181818181818" style="28"/>
    <col min="3597" max="3597" width="5.18181818181818" style="28" customWidth="1"/>
    <col min="3598" max="3840" width="9.18181818181818" style="28"/>
    <col min="3841" max="3841" width="3.81818181818182" style="28" customWidth="1"/>
    <col min="3842" max="3842" width="3.18181818181818" style="28" customWidth="1"/>
    <col min="3843" max="3843" width="9.45454545454546" style="28" customWidth="1"/>
    <col min="3844" max="3844" width="2" style="28" customWidth="1"/>
    <col min="3845" max="3845" width="7" style="28" customWidth="1"/>
    <col min="3846" max="3846" width="2.18181818181818" style="28" customWidth="1"/>
    <col min="3847" max="3848" width="9.18181818181818" style="28"/>
    <col min="3849" max="3849" width="2.54545454545455" style="28" customWidth="1"/>
    <col min="3850" max="3850" width="1.18181818181818" style="28" customWidth="1"/>
    <col min="3851" max="3852" width="9.18181818181818" style="28"/>
    <col min="3853" max="3853" width="5.18181818181818" style="28" customWidth="1"/>
    <col min="3854" max="4096" width="9.18181818181818" style="28"/>
    <col min="4097" max="4097" width="3.81818181818182" style="28" customWidth="1"/>
    <col min="4098" max="4098" width="3.18181818181818" style="28" customWidth="1"/>
    <col min="4099" max="4099" width="9.45454545454546" style="28" customWidth="1"/>
    <col min="4100" max="4100" width="2" style="28" customWidth="1"/>
    <col min="4101" max="4101" width="7" style="28" customWidth="1"/>
    <col min="4102" max="4102" width="2.18181818181818" style="28" customWidth="1"/>
    <col min="4103" max="4104" width="9.18181818181818" style="28"/>
    <col min="4105" max="4105" width="2.54545454545455" style="28" customWidth="1"/>
    <col min="4106" max="4106" width="1.18181818181818" style="28" customWidth="1"/>
    <col min="4107" max="4108" width="9.18181818181818" style="28"/>
    <col min="4109" max="4109" width="5.18181818181818" style="28" customWidth="1"/>
    <col min="4110" max="4352" width="9.18181818181818" style="28"/>
    <col min="4353" max="4353" width="3.81818181818182" style="28" customWidth="1"/>
    <col min="4354" max="4354" width="3.18181818181818" style="28" customWidth="1"/>
    <col min="4355" max="4355" width="9.45454545454546" style="28" customWidth="1"/>
    <col min="4356" max="4356" width="2" style="28" customWidth="1"/>
    <col min="4357" max="4357" width="7" style="28" customWidth="1"/>
    <col min="4358" max="4358" width="2.18181818181818" style="28" customWidth="1"/>
    <col min="4359" max="4360" width="9.18181818181818" style="28"/>
    <col min="4361" max="4361" width="2.54545454545455" style="28" customWidth="1"/>
    <col min="4362" max="4362" width="1.18181818181818" style="28" customWidth="1"/>
    <col min="4363" max="4364" width="9.18181818181818" style="28"/>
    <col min="4365" max="4365" width="5.18181818181818" style="28" customWidth="1"/>
    <col min="4366" max="4608" width="9.18181818181818" style="28"/>
    <col min="4609" max="4609" width="3.81818181818182" style="28" customWidth="1"/>
    <col min="4610" max="4610" width="3.18181818181818" style="28" customWidth="1"/>
    <col min="4611" max="4611" width="9.45454545454546" style="28" customWidth="1"/>
    <col min="4612" max="4612" width="2" style="28" customWidth="1"/>
    <col min="4613" max="4613" width="7" style="28" customWidth="1"/>
    <col min="4614" max="4614" width="2.18181818181818" style="28" customWidth="1"/>
    <col min="4615" max="4616" width="9.18181818181818" style="28"/>
    <col min="4617" max="4617" width="2.54545454545455" style="28" customWidth="1"/>
    <col min="4618" max="4618" width="1.18181818181818" style="28" customWidth="1"/>
    <col min="4619" max="4620" width="9.18181818181818" style="28"/>
    <col min="4621" max="4621" width="5.18181818181818" style="28" customWidth="1"/>
    <col min="4622" max="4864" width="9.18181818181818" style="28"/>
    <col min="4865" max="4865" width="3.81818181818182" style="28" customWidth="1"/>
    <col min="4866" max="4866" width="3.18181818181818" style="28" customWidth="1"/>
    <col min="4867" max="4867" width="9.45454545454546" style="28" customWidth="1"/>
    <col min="4868" max="4868" width="2" style="28" customWidth="1"/>
    <col min="4869" max="4869" width="7" style="28" customWidth="1"/>
    <col min="4870" max="4870" width="2.18181818181818" style="28" customWidth="1"/>
    <col min="4871" max="4872" width="9.18181818181818" style="28"/>
    <col min="4873" max="4873" width="2.54545454545455" style="28" customWidth="1"/>
    <col min="4874" max="4874" width="1.18181818181818" style="28" customWidth="1"/>
    <col min="4875" max="4876" width="9.18181818181818" style="28"/>
    <col min="4877" max="4877" width="5.18181818181818" style="28" customWidth="1"/>
    <col min="4878" max="5120" width="9.18181818181818" style="28"/>
    <col min="5121" max="5121" width="3.81818181818182" style="28" customWidth="1"/>
    <col min="5122" max="5122" width="3.18181818181818" style="28" customWidth="1"/>
    <col min="5123" max="5123" width="9.45454545454546" style="28" customWidth="1"/>
    <col min="5124" max="5124" width="2" style="28" customWidth="1"/>
    <col min="5125" max="5125" width="7" style="28" customWidth="1"/>
    <col min="5126" max="5126" width="2.18181818181818" style="28" customWidth="1"/>
    <col min="5127" max="5128" width="9.18181818181818" style="28"/>
    <col min="5129" max="5129" width="2.54545454545455" style="28" customWidth="1"/>
    <col min="5130" max="5130" width="1.18181818181818" style="28" customWidth="1"/>
    <col min="5131" max="5132" width="9.18181818181818" style="28"/>
    <col min="5133" max="5133" width="5.18181818181818" style="28" customWidth="1"/>
    <col min="5134" max="5376" width="9.18181818181818" style="28"/>
    <col min="5377" max="5377" width="3.81818181818182" style="28" customWidth="1"/>
    <col min="5378" max="5378" width="3.18181818181818" style="28" customWidth="1"/>
    <col min="5379" max="5379" width="9.45454545454546" style="28" customWidth="1"/>
    <col min="5380" max="5380" width="2" style="28" customWidth="1"/>
    <col min="5381" max="5381" width="7" style="28" customWidth="1"/>
    <col min="5382" max="5382" width="2.18181818181818" style="28" customWidth="1"/>
    <col min="5383" max="5384" width="9.18181818181818" style="28"/>
    <col min="5385" max="5385" width="2.54545454545455" style="28" customWidth="1"/>
    <col min="5386" max="5386" width="1.18181818181818" style="28" customWidth="1"/>
    <col min="5387" max="5388" width="9.18181818181818" style="28"/>
    <col min="5389" max="5389" width="5.18181818181818" style="28" customWidth="1"/>
    <col min="5390" max="5632" width="9.18181818181818" style="28"/>
    <col min="5633" max="5633" width="3.81818181818182" style="28" customWidth="1"/>
    <col min="5634" max="5634" width="3.18181818181818" style="28" customWidth="1"/>
    <col min="5635" max="5635" width="9.45454545454546" style="28" customWidth="1"/>
    <col min="5636" max="5636" width="2" style="28" customWidth="1"/>
    <col min="5637" max="5637" width="7" style="28" customWidth="1"/>
    <col min="5638" max="5638" width="2.18181818181818" style="28" customWidth="1"/>
    <col min="5639" max="5640" width="9.18181818181818" style="28"/>
    <col min="5641" max="5641" width="2.54545454545455" style="28" customWidth="1"/>
    <col min="5642" max="5642" width="1.18181818181818" style="28" customWidth="1"/>
    <col min="5643" max="5644" width="9.18181818181818" style="28"/>
    <col min="5645" max="5645" width="5.18181818181818" style="28" customWidth="1"/>
    <col min="5646" max="5888" width="9.18181818181818" style="28"/>
    <col min="5889" max="5889" width="3.81818181818182" style="28" customWidth="1"/>
    <col min="5890" max="5890" width="3.18181818181818" style="28" customWidth="1"/>
    <col min="5891" max="5891" width="9.45454545454546" style="28" customWidth="1"/>
    <col min="5892" max="5892" width="2" style="28" customWidth="1"/>
    <col min="5893" max="5893" width="7" style="28" customWidth="1"/>
    <col min="5894" max="5894" width="2.18181818181818" style="28" customWidth="1"/>
    <col min="5895" max="5896" width="9.18181818181818" style="28"/>
    <col min="5897" max="5897" width="2.54545454545455" style="28" customWidth="1"/>
    <col min="5898" max="5898" width="1.18181818181818" style="28" customWidth="1"/>
    <col min="5899" max="5900" width="9.18181818181818" style="28"/>
    <col min="5901" max="5901" width="5.18181818181818" style="28" customWidth="1"/>
    <col min="5902" max="6144" width="9.18181818181818" style="28"/>
    <col min="6145" max="6145" width="3.81818181818182" style="28" customWidth="1"/>
    <col min="6146" max="6146" width="3.18181818181818" style="28" customWidth="1"/>
    <col min="6147" max="6147" width="9.45454545454546" style="28" customWidth="1"/>
    <col min="6148" max="6148" width="2" style="28" customWidth="1"/>
    <col min="6149" max="6149" width="7" style="28" customWidth="1"/>
    <col min="6150" max="6150" width="2.18181818181818" style="28" customWidth="1"/>
    <col min="6151" max="6152" width="9.18181818181818" style="28"/>
    <col min="6153" max="6153" width="2.54545454545455" style="28" customWidth="1"/>
    <col min="6154" max="6154" width="1.18181818181818" style="28" customWidth="1"/>
    <col min="6155" max="6156" width="9.18181818181818" style="28"/>
    <col min="6157" max="6157" width="5.18181818181818" style="28" customWidth="1"/>
    <col min="6158" max="6400" width="9.18181818181818" style="28"/>
    <col min="6401" max="6401" width="3.81818181818182" style="28" customWidth="1"/>
    <col min="6402" max="6402" width="3.18181818181818" style="28" customWidth="1"/>
    <col min="6403" max="6403" width="9.45454545454546" style="28" customWidth="1"/>
    <col min="6404" max="6404" width="2" style="28" customWidth="1"/>
    <col min="6405" max="6405" width="7" style="28" customWidth="1"/>
    <col min="6406" max="6406" width="2.18181818181818" style="28" customWidth="1"/>
    <col min="6407" max="6408" width="9.18181818181818" style="28"/>
    <col min="6409" max="6409" width="2.54545454545455" style="28" customWidth="1"/>
    <col min="6410" max="6410" width="1.18181818181818" style="28" customWidth="1"/>
    <col min="6411" max="6412" width="9.18181818181818" style="28"/>
    <col min="6413" max="6413" width="5.18181818181818" style="28" customWidth="1"/>
    <col min="6414" max="6656" width="9.18181818181818" style="28"/>
    <col min="6657" max="6657" width="3.81818181818182" style="28" customWidth="1"/>
    <col min="6658" max="6658" width="3.18181818181818" style="28" customWidth="1"/>
    <col min="6659" max="6659" width="9.45454545454546" style="28" customWidth="1"/>
    <col min="6660" max="6660" width="2" style="28" customWidth="1"/>
    <col min="6661" max="6661" width="7" style="28" customWidth="1"/>
    <col min="6662" max="6662" width="2.18181818181818" style="28" customWidth="1"/>
    <col min="6663" max="6664" width="9.18181818181818" style="28"/>
    <col min="6665" max="6665" width="2.54545454545455" style="28" customWidth="1"/>
    <col min="6666" max="6666" width="1.18181818181818" style="28" customWidth="1"/>
    <col min="6667" max="6668" width="9.18181818181818" style="28"/>
    <col min="6669" max="6669" width="5.18181818181818" style="28" customWidth="1"/>
    <col min="6670" max="6912" width="9.18181818181818" style="28"/>
    <col min="6913" max="6913" width="3.81818181818182" style="28" customWidth="1"/>
    <col min="6914" max="6914" width="3.18181818181818" style="28" customWidth="1"/>
    <col min="6915" max="6915" width="9.45454545454546" style="28" customWidth="1"/>
    <col min="6916" max="6916" width="2" style="28" customWidth="1"/>
    <col min="6917" max="6917" width="7" style="28" customWidth="1"/>
    <col min="6918" max="6918" width="2.18181818181818" style="28" customWidth="1"/>
    <col min="6919" max="6920" width="9.18181818181818" style="28"/>
    <col min="6921" max="6921" width="2.54545454545455" style="28" customWidth="1"/>
    <col min="6922" max="6922" width="1.18181818181818" style="28" customWidth="1"/>
    <col min="6923" max="6924" width="9.18181818181818" style="28"/>
    <col min="6925" max="6925" width="5.18181818181818" style="28" customWidth="1"/>
    <col min="6926" max="7168" width="9.18181818181818" style="28"/>
    <col min="7169" max="7169" width="3.81818181818182" style="28" customWidth="1"/>
    <col min="7170" max="7170" width="3.18181818181818" style="28" customWidth="1"/>
    <col min="7171" max="7171" width="9.45454545454546" style="28" customWidth="1"/>
    <col min="7172" max="7172" width="2" style="28" customWidth="1"/>
    <col min="7173" max="7173" width="7" style="28" customWidth="1"/>
    <col min="7174" max="7174" width="2.18181818181818" style="28" customWidth="1"/>
    <col min="7175" max="7176" width="9.18181818181818" style="28"/>
    <col min="7177" max="7177" width="2.54545454545455" style="28" customWidth="1"/>
    <col min="7178" max="7178" width="1.18181818181818" style="28" customWidth="1"/>
    <col min="7179" max="7180" width="9.18181818181818" style="28"/>
    <col min="7181" max="7181" width="5.18181818181818" style="28" customWidth="1"/>
    <col min="7182" max="7424" width="9.18181818181818" style="28"/>
    <col min="7425" max="7425" width="3.81818181818182" style="28" customWidth="1"/>
    <col min="7426" max="7426" width="3.18181818181818" style="28" customWidth="1"/>
    <col min="7427" max="7427" width="9.45454545454546" style="28" customWidth="1"/>
    <col min="7428" max="7428" width="2" style="28" customWidth="1"/>
    <col min="7429" max="7429" width="7" style="28" customWidth="1"/>
    <col min="7430" max="7430" width="2.18181818181818" style="28" customWidth="1"/>
    <col min="7431" max="7432" width="9.18181818181818" style="28"/>
    <col min="7433" max="7433" width="2.54545454545455" style="28" customWidth="1"/>
    <col min="7434" max="7434" width="1.18181818181818" style="28" customWidth="1"/>
    <col min="7435" max="7436" width="9.18181818181818" style="28"/>
    <col min="7437" max="7437" width="5.18181818181818" style="28" customWidth="1"/>
    <col min="7438" max="7680" width="9.18181818181818" style="28"/>
    <col min="7681" max="7681" width="3.81818181818182" style="28" customWidth="1"/>
    <col min="7682" max="7682" width="3.18181818181818" style="28" customWidth="1"/>
    <col min="7683" max="7683" width="9.45454545454546" style="28" customWidth="1"/>
    <col min="7684" max="7684" width="2" style="28" customWidth="1"/>
    <col min="7685" max="7685" width="7" style="28" customWidth="1"/>
    <col min="7686" max="7686" width="2.18181818181818" style="28" customWidth="1"/>
    <col min="7687" max="7688" width="9.18181818181818" style="28"/>
    <col min="7689" max="7689" width="2.54545454545455" style="28" customWidth="1"/>
    <col min="7690" max="7690" width="1.18181818181818" style="28" customWidth="1"/>
    <col min="7691" max="7692" width="9.18181818181818" style="28"/>
    <col min="7693" max="7693" width="5.18181818181818" style="28" customWidth="1"/>
    <col min="7694" max="7936" width="9.18181818181818" style="28"/>
    <col min="7937" max="7937" width="3.81818181818182" style="28" customWidth="1"/>
    <col min="7938" max="7938" width="3.18181818181818" style="28" customWidth="1"/>
    <col min="7939" max="7939" width="9.45454545454546" style="28" customWidth="1"/>
    <col min="7940" max="7940" width="2" style="28" customWidth="1"/>
    <col min="7941" max="7941" width="7" style="28" customWidth="1"/>
    <col min="7942" max="7942" width="2.18181818181818" style="28" customWidth="1"/>
    <col min="7943" max="7944" width="9.18181818181818" style="28"/>
    <col min="7945" max="7945" width="2.54545454545455" style="28" customWidth="1"/>
    <col min="7946" max="7946" width="1.18181818181818" style="28" customWidth="1"/>
    <col min="7947" max="7948" width="9.18181818181818" style="28"/>
    <col min="7949" max="7949" width="5.18181818181818" style="28" customWidth="1"/>
    <col min="7950" max="8192" width="9.18181818181818" style="28"/>
    <col min="8193" max="8193" width="3.81818181818182" style="28" customWidth="1"/>
    <col min="8194" max="8194" width="3.18181818181818" style="28" customWidth="1"/>
    <col min="8195" max="8195" width="9.45454545454546" style="28" customWidth="1"/>
    <col min="8196" max="8196" width="2" style="28" customWidth="1"/>
    <col min="8197" max="8197" width="7" style="28" customWidth="1"/>
    <col min="8198" max="8198" width="2.18181818181818" style="28" customWidth="1"/>
    <col min="8199" max="8200" width="9.18181818181818" style="28"/>
    <col min="8201" max="8201" width="2.54545454545455" style="28" customWidth="1"/>
    <col min="8202" max="8202" width="1.18181818181818" style="28" customWidth="1"/>
    <col min="8203" max="8204" width="9.18181818181818" style="28"/>
    <col min="8205" max="8205" width="5.18181818181818" style="28" customWidth="1"/>
    <col min="8206" max="8448" width="9.18181818181818" style="28"/>
    <col min="8449" max="8449" width="3.81818181818182" style="28" customWidth="1"/>
    <col min="8450" max="8450" width="3.18181818181818" style="28" customWidth="1"/>
    <col min="8451" max="8451" width="9.45454545454546" style="28" customWidth="1"/>
    <col min="8452" max="8452" width="2" style="28" customWidth="1"/>
    <col min="8453" max="8453" width="7" style="28" customWidth="1"/>
    <col min="8454" max="8454" width="2.18181818181818" style="28" customWidth="1"/>
    <col min="8455" max="8456" width="9.18181818181818" style="28"/>
    <col min="8457" max="8457" width="2.54545454545455" style="28" customWidth="1"/>
    <col min="8458" max="8458" width="1.18181818181818" style="28" customWidth="1"/>
    <col min="8459" max="8460" width="9.18181818181818" style="28"/>
    <col min="8461" max="8461" width="5.18181818181818" style="28" customWidth="1"/>
    <col min="8462" max="8704" width="9.18181818181818" style="28"/>
    <col min="8705" max="8705" width="3.81818181818182" style="28" customWidth="1"/>
    <col min="8706" max="8706" width="3.18181818181818" style="28" customWidth="1"/>
    <col min="8707" max="8707" width="9.45454545454546" style="28" customWidth="1"/>
    <col min="8708" max="8708" width="2" style="28" customWidth="1"/>
    <col min="8709" max="8709" width="7" style="28" customWidth="1"/>
    <col min="8710" max="8710" width="2.18181818181818" style="28" customWidth="1"/>
    <col min="8711" max="8712" width="9.18181818181818" style="28"/>
    <col min="8713" max="8713" width="2.54545454545455" style="28" customWidth="1"/>
    <col min="8714" max="8714" width="1.18181818181818" style="28" customWidth="1"/>
    <col min="8715" max="8716" width="9.18181818181818" style="28"/>
    <col min="8717" max="8717" width="5.18181818181818" style="28" customWidth="1"/>
    <col min="8718" max="8960" width="9.18181818181818" style="28"/>
    <col min="8961" max="8961" width="3.81818181818182" style="28" customWidth="1"/>
    <col min="8962" max="8962" width="3.18181818181818" style="28" customWidth="1"/>
    <col min="8963" max="8963" width="9.45454545454546" style="28" customWidth="1"/>
    <col min="8964" max="8964" width="2" style="28" customWidth="1"/>
    <col min="8965" max="8965" width="7" style="28" customWidth="1"/>
    <col min="8966" max="8966" width="2.18181818181818" style="28" customWidth="1"/>
    <col min="8967" max="8968" width="9.18181818181818" style="28"/>
    <col min="8969" max="8969" width="2.54545454545455" style="28" customWidth="1"/>
    <col min="8970" max="8970" width="1.18181818181818" style="28" customWidth="1"/>
    <col min="8971" max="8972" width="9.18181818181818" style="28"/>
    <col min="8973" max="8973" width="5.18181818181818" style="28" customWidth="1"/>
    <col min="8974" max="9216" width="9.18181818181818" style="28"/>
    <col min="9217" max="9217" width="3.81818181818182" style="28" customWidth="1"/>
    <col min="9218" max="9218" width="3.18181818181818" style="28" customWidth="1"/>
    <col min="9219" max="9219" width="9.45454545454546" style="28" customWidth="1"/>
    <col min="9220" max="9220" width="2" style="28" customWidth="1"/>
    <col min="9221" max="9221" width="7" style="28" customWidth="1"/>
    <col min="9222" max="9222" width="2.18181818181818" style="28" customWidth="1"/>
    <col min="9223" max="9224" width="9.18181818181818" style="28"/>
    <col min="9225" max="9225" width="2.54545454545455" style="28" customWidth="1"/>
    <col min="9226" max="9226" width="1.18181818181818" style="28" customWidth="1"/>
    <col min="9227" max="9228" width="9.18181818181818" style="28"/>
    <col min="9229" max="9229" width="5.18181818181818" style="28" customWidth="1"/>
    <col min="9230" max="9472" width="9.18181818181818" style="28"/>
    <col min="9473" max="9473" width="3.81818181818182" style="28" customWidth="1"/>
    <col min="9474" max="9474" width="3.18181818181818" style="28" customWidth="1"/>
    <col min="9475" max="9475" width="9.45454545454546" style="28" customWidth="1"/>
    <col min="9476" max="9476" width="2" style="28" customWidth="1"/>
    <col min="9477" max="9477" width="7" style="28" customWidth="1"/>
    <col min="9478" max="9478" width="2.18181818181818" style="28" customWidth="1"/>
    <col min="9479" max="9480" width="9.18181818181818" style="28"/>
    <col min="9481" max="9481" width="2.54545454545455" style="28" customWidth="1"/>
    <col min="9482" max="9482" width="1.18181818181818" style="28" customWidth="1"/>
    <col min="9483" max="9484" width="9.18181818181818" style="28"/>
    <col min="9485" max="9485" width="5.18181818181818" style="28" customWidth="1"/>
    <col min="9486" max="9728" width="9.18181818181818" style="28"/>
    <col min="9729" max="9729" width="3.81818181818182" style="28" customWidth="1"/>
    <col min="9730" max="9730" width="3.18181818181818" style="28" customWidth="1"/>
    <col min="9731" max="9731" width="9.45454545454546" style="28" customWidth="1"/>
    <col min="9732" max="9732" width="2" style="28" customWidth="1"/>
    <col min="9733" max="9733" width="7" style="28" customWidth="1"/>
    <col min="9734" max="9734" width="2.18181818181818" style="28" customWidth="1"/>
    <col min="9735" max="9736" width="9.18181818181818" style="28"/>
    <col min="9737" max="9737" width="2.54545454545455" style="28" customWidth="1"/>
    <col min="9738" max="9738" width="1.18181818181818" style="28" customWidth="1"/>
    <col min="9739" max="9740" width="9.18181818181818" style="28"/>
    <col min="9741" max="9741" width="5.18181818181818" style="28" customWidth="1"/>
    <col min="9742" max="9984" width="9.18181818181818" style="28"/>
    <col min="9985" max="9985" width="3.81818181818182" style="28" customWidth="1"/>
    <col min="9986" max="9986" width="3.18181818181818" style="28" customWidth="1"/>
    <col min="9987" max="9987" width="9.45454545454546" style="28" customWidth="1"/>
    <col min="9988" max="9988" width="2" style="28" customWidth="1"/>
    <col min="9989" max="9989" width="7" style="28" customWidth="1"/>
    <col min="9990" max="9990" width="2.18181818181818" style="28" customWidth="1"/>
    <col min="9991" max="9992" width="9.18181818181818" style="28"/>
    <col min="9993" max="9993" width="2.54545454545455" style="28" customWidth="1"/>
    <col min="9994" max="9994" width="1.18181818181818" style="28" customWidth="1"/>
    <col min="9995" max="9996" width="9.18181818181818" style="28"/>
    <col min="9997" max="9997" width="5.18181818181818" style="28" customWidth="1"/>
    <col min="9998" max="10240" width="9.18181818181818" style="28"/>
    <col min="10241" max="10241" width="3.81818181818182" style="28" customWidth="1"/>
    <col min="10242" max="10242" width="3.18181818181818" style="28" customWidth="1"/>
    <col min="10243" max="10243" width="9.45454545454546" style="28" customWidth="1"/>
    <col min="10244" max="10244" width="2" style="28" customWidth="1"/>
    <col min="10245" max="10245" width="7" style="28" customWidth="1"/>
    <col min="10246" max="10246" width="2.18181818181818" style="28" customWidth="1"/>
    <col min="10247" max="10248" width="9.18181818181818" style="28"/>
    <col min="10249" max="10249" width="2.54545454545455" style="28" customWidth="1"/>
    <col min="10250" max="10250" width="1.18181818181818" style="28" customWidth="1"/>
    <col min="10251" max="10252" width="9.18181818181818" style="28"/>
    <col min="10253" max="10253" width="5.18181818181818" style="28" customWidth="1"/>
    <col min="10254" max="10496" width="9.18181818181818" style="28"/>
    <col min="10497" max="10497" width="3.81818181818182" style="28" customWidth="1"/>
    <col min="10498" max="10498" width="3.18181818181818" style="28" customWidth="1"/>
    <col min="10499" max="10499" width="9.45454545454546" style="28" customWidth="1"/>
    <col min="10500" max="10500" width="2" style="28" customWidth="1"/>
    <col min="10501" max="10501" width="7" style="28" customWidth="1"/>
    <col min="10502" max="10502" width="2.18181818181818" style="28" customWidth="1"/>
    <col min="10503" max="10504" width="9.18181818181818" style="28"/>
    <col min="10505" max="10505" width="2.54545454545455" style="28" customWidth="1"/>
    <col min="10506" max="10506" width="1.18181818181818" style="28" customWidth="1"/>
    <col min="10507" max="10508" width="9.18181818181818" style="28"/>
    <col min="10509" max="10509" width="5.18181818181818" style="28" customWidth="1"/>
    <col min="10510" max="10752" width="9.18181818181818" style="28"/>
    <col min="10753" max="10753" width="3.81818181818182" style="28" customWidth="1"/>
    <col min="10754" max="10754" width="3.18181818181818" style="28" customWidth="1"/>
    <col min="10755" max="10755" width="9.45454545454546" style="28" customWidth="1"/>
    <col min="10756" max="10756" width="2" style="28" customWidth="1"/>
    <col min="10757" max="10757" width="7" style="28" customWidth="1"/>
    <col min="10758" max="10758" width="2.18181818181818" style="28" customWidth="1"/>
    <col min="10759" max="10760" width="9.18181818181818" style="28"/>
    <col min="10761" max="10761" width="2.54545454545455" style="28" customWidth="1"/>
    <col min="10762" max="10762" width="1.18181818181818" style="28" customWidth="1"/>
    <col min="10763" max="10764" width="9.18181818181818" style="28"/>
    <col min="10765" max="10765" width="5.18181818181818" style="28" customWidth="1"/>
    <col min="10766" max="11008" width="9.18181818181818" style="28"/>
    <col min="11009" max="11009" width="3.81818181818182" style="28" customWidth="1"/>
    <col min="11010" max="11010" width="3.18181818181818" style="28" customWidth="1"/>
    <col min="11011" max="11011" width="9.45454545454546" style="28" customWidth="1"/>
    <col min="11012" max="11012" width="2" style="28" customWidth="1"/>
    <col min="11013" max="11013" width="7" style="28" customWidth="1"/>
    <col min="11014" max="11014" width="2.18181818181818" style="28" customWidth="1"/>
    <col min="11015" max="11016" width="9.18181818181818" style="28"/>
    <col min="11017" max="11017" width="2.54545454545455" style="28" customWidth="1"/>
    <col min="11018" max="11018" width="1.18181818181818" style="28" customWidth="1"/>
    <col min="11019" max="11020" width="9.18181818181818" style="28"/>
    <col min="11021" max="11021" width="5.18181818181818" style="28" customWidth="1"/>
    <col min="11022" max="11264" width="9.18181818181818" style="28"/>
    <col min="11265" max="11265" width="3.81818181818182" style="28" customWidth="1"/>
    <col min="11266" max="11266" width="3.18181818181818" style="28" customWidth="1"/>
    <col min="11267" max="11267" width="9.45454545454546" style="28" customWidth="1"/>
    <col min="11268" max="11268" width="2" style="28" customWidth="1"/>
    <col min="11269" max="11269" width="7" style="28" customWidth="1"/>
    <col min="11270" max="11270" width="2.18181818181818" style="28" customWidth="1"/>
    <col min="11271" max="11272" width="9.18181818181818" style="28"/>
    <col min="11273" max="11273" width="2.54545454545455" style="28" customWidth="1"/>
    <col min="11274" max="11274" width="1.18181818181818" style="28" customWidth="1"/>
    <col min="11275" max="11276" width="9.18181818181818" style="28"/>
    <col min="11277" max="11277" width="5.18181818181818" style="28" customWidth="1"/>
    <col min="11278" max="11520" width="9.18181818181818" style="28"/>
    <col min="11521" max="11521" width="3.81818181818182" style="28" customWidth="1"/>
    <col min="11522" max="11522" width="3.18181818181818" style="28" customWidth="1"/>
    <col min="11523" max="11523" width="9.45454545454546" style="28" customWidth="1"/>
    <col min="11524" max="11524" width="2" style="28" customWidth="1"/>
    <col min="11525" max="11525" width="7" style="28" customWidth="1"/>
    <col min="11526" max="11526" width="2.18181818181818" style="28" customWidth="1"/>
    <col min="11527" max="11528" width="9.18181818181818" style="28"/>
    <col min="11529" max="11529" width="2.54545454545455" style="28" customWidth="1"/>
    <col min="11530" max="11530" width="1.18181818181818" style="28" customWidth="1"/>
    <col min="11531" max="11532" width="9.18181818181818" style="28"/>
    <col min="11533" max="11533" width="5.18181818181818" style="28" customWidth="1"/>
    <col min="11534" max="11776" width="9.18181818181818" style="28"/>
    <col min="11777" max="11777" width="3.81818181818182" style="28" customWidth="1"/>
    <col min="11778" max="11778" width="3.18181818181818" style="28" customWidth="1"/>
    <col min="11779" max="11779" width="9.45454545454546" style="28" customWidth="1"/>
    <col min="11780" max="11780" width="2" style="28" customWidth="1"/>
    <col min="11781" max="11781" width="7" style="28" customWidth="1"/>
    <col min="11782" max="11782" width="2.18181818181818" style="28" customWidth="1"/>
    <col min="11783" max="11784" width="9.18181818181818" style="28"/>
    <col min="11785" max="11785" width="2.54545454545455" style="28" customWidth="1"/>
    <col min="11786" max="11786" width="1.18181818181818" style="28" customWidth="1"/>
    <col min="11787" max="11788" width="9.18181818181818" style="28"/>
    <col min="11789" max="11789" width="5.18181818181818" style="28" customWidth="1"/>
    <col min="11790" max="12032" width="9.18181818181818" style="28"/>
    <col min="12033" max="12033" width="3.81818181818182" style="28" customWidth="1"/>
    <col min="12034" max="12034" width="3.18181818181818" style="28" customWidth="1"/>
    <col min="12035" max="12035" width="9.45454545454546" style="28" customWidth="1"/>
    <col min="12036" max="12036" width="2" style="28" customWidth="1"/>
    <col min="12037" max="12037" width="7" style="28" customWidth="1"/>
    <col min="12038" max="12038" width="2.18181818181818" style="28" customWidth="1"/>
    <col min="12039" max="12040" width="9.18181818181818" style="28"/>
    <col min="12041" max="12041" width="2.54545454545455" style="28" customWidth="1"/>
    <col min="12042" max="12042" width="1.18181818181818" style="28" customWidth="1"/>
    <col min="12043" max="12044" width="9.18181818181818" style="28"/>
    <col min="12045" max="12045" width="5.18181818181818" style="28" customWidth="1"/>
    <col min="12046" max="12288" width="9.18181818181818" style="28"/>
    <col min="12289" max="12289" width="3.81818181818182" style="28" customWidth="1"/>
    <col min="12290" max="12290" width="3.18181818181818" style="28" customWidth="1"/>
    <col min="12291" max="12291" width="9.45454545454546" style="28" customWidth="1"/>
    <col min="12292" max="12292" width="2" style="28" customWidth="1"/>
    <col min="12293" max="12293" width="7" style="28" customWidth="1"/>
    <col min="12294" max="12294" width="2.18181818181818" style="28" customWidth="1"/>
    <col min="12295" max="12296" width="9.18181818181818" style="28"/>
    <col min="12297" max="12297" width="2.54545454545455" style="28" customWidth="1"/>
    <col min="12298" max="12298" width="1.18181818181818" style="28" customWidth="1"/>
    <col min="12299" max="12300" width="9.18181818181818" style="28"/>
    <col min="12301" max="12301" width="5.18181818181818" style="28" customWidth="1"/>
    <col min="12302" max="12544" width="9.18181818181818" style="28"/>
    <col min="12545" max="12545" width="3.81818181818182" style="28" customWidth="1"/>
    <col min="12546" max="12546" width="3.18181818181818" style="28" customWidth="1"/>
    <col min="12547" max="12547" width="9.45454545454546" style="28" customWidth="1"/>
    <col min="12548" max="12548" width="2" style="28" customWidth="1"/>
    <col min="12549" max="12549" width="7" style="28" customWidth="1"/>
    <col min="12550" max="12550" width="2.18181818181818" style="28" customWidth="1"/>
    <col min="12551" max="12552" width="9.18181818181818" style="28"/>
    <col min="12553" max="12553" width="2.54545454545455" style="28" customWidth="1"/>
    <col min="12554" max="12554" width="1.18181818181818" style="28" customWidth="1"/>
    <col min="12555" max="12556" width="9.18181818181818" style="28"/>
    <col min="12557" max="12557" width="5.18181818181818" style="28" customWidth="1"/>
    <col min="12558" max="12800" width="9.18181818181818" style="28"/>
    <col min="12801" max="12801" width="3.81818181818182" style="28" customWidth="1"/>
    <col min="12802" max="12802" width="3.18181818181818" style="28" customWidth="1"/>
    <col min="12803" max="12803" width="9.45454545454546" style="28" customWidth="1"/>
    <col min="12804" max="12804" width="2" style="28" customWidth="1"/>
    <col min="12805" max="12805" width="7" style="28" customWidth="1"/>
    <col min="12806" max="12806" width="2.18181818181818" style="28" customWidth="1"/>
    <col min="12807" max="12808" width="9.18181818181818" style="28"/>
    <col min="12809" max="12809" width="2.54545454545455" style="28" customWidth="1"/>
    <col min="12810" max="12810" width="1.18181818181818" style="28" customWidth="1"/>
    <col min="12811" max="12812" width="9.18181818181818" style="28"/>
    <col min="12813" max="12813" width="5.18181818181818" style="28" customWidth="1"/>
    <col min="12814" max="13056" width="9.18181818181818" style="28"/>
    <col min="13057" max="13057" width="3.81818181818182" style="28" customWidth="1"/>
    <col min="13058" max="13058" width="3.18181818181818" style="28" customWidth="1"/>
    <col min="13059" max="13059" width="9.45454545454546" style="28" customWidth="1"/>
    <col min="13060" max="13060" width="2" style="28" customWidth="1"/>
    <col min="13061" max="13061" width="7" style="28" customWidth="1"/>
    <col min="13062" max="13062" width="2.18181818181818" style="28" customWidth="1"/>
    <col min="13063" max="13064" width="9.18181818181818" style="28"/>
    <col min="13065" max="13065" width="2.54545454545455" style="28" customWidth="1"/>
    <col min="13066" max="13066" width="1.18181818181818" style="28" customWidth="1"/>
    <col min="13067" max="13068" width="9.18181818181818" style="28"/>
    <col min="13069" max="13069" width="5.18181818181818" style="28" customWidth="1"/>
    <col min="13070" max="13312" width="9.18181818181818" style="28"/>
    <col min="13313" max="13313" width="3.81818181818182" style="28" customWidth="1"/>
    <col min="13314" max="13314" width="3.18181818181818" style="28" customWidth="1"/>
    <col min="13315" max="13315" width="9.45454545454546" style="28" customWidth="1"/>
    <col min="13316" max="13316" width="2" style="28" customWidth="1"/>
    <col min="13317" max="13317" width="7" style="28" customWidth="1"/>
    <col min="13318" max="13318" width="2.18181818181818" style="28" customWidth="1"/>
    <col min="13319" max="13320" width="9.18181818181818" style="28"/>
    <col min="13321" max="13321" width="2.54545454545455" style="28" customWidth="1"/>
    <col min="13322" max="13322" width="1.18181818181818" style="28" customWidth="1"/>
    <col min="13323" max="13324" width="9.18181818181818" style="28"/>
    <col min="13325" max="13325" width="5.18181818181818" style="28" customWidth="1"/>
    <col min="13326" max="13568" width="9.18181818181818" style="28"/>
    <col min="13569" max="13569" width="3.81818181818182" style="28" customWidth="1"/>
    <col min="13570" max="13570" width="3.18181818181818" style="28" customWidth="1"/>
    <col min="13571" max="13571" width="9.45454545454546" style="28" customWidth="1"/>
    <col min="13572" max="13572" width="2" style="28" customWidth="1"/>
    <col min="13573" max="13573" width="7" style="28" customWidth="1"/>
    <col min="13574" max="13574" width="2.18181818181818" style="28" customWidth="1"/>
    <col min="13575" max="13576" width="9.18181818181818" style="28"/>
    <col min="13577" max="13577" width="2.54545454545455" style="28" customWidth="1"/>
    <col min="13578" max="13578" width="1.18181818181818" style="28" customWidth="1"/>
    <col min="13579" max="13580" width="9.18181818181818" style="28"/>
    <col min="13581" max="13581" width="5.18181818181818" style="28" customWidth="1"/>
    <col min="13582" max="13824" width="9.18181818181818" style="28"/>
    <col min="13825" max="13825" width="3.81818181818182" style="28" customWidth="1"/>
    <col min="13826" max="13826" width="3.18181818181818" style="28" customWidth="1"/>
    <col min="13827" max="13827" width="9.45454545454546" style="28" customWidth="1"/>
    <col min="13828" max="13828" width="2" style="28" customWidth="1"/>
    <col min="13829" max="13829" width="7" style="28" customWidth="1"/>
    <col min="13830" max="13830" width="2.18181818181818" style="28" customWidth="1"/>
    <col min="13831" max="13832" width="9.18181818181818" style="28"/>
    <col min="13833" max="13833" width="2.54545454545455" style="28" customWidth="1"/>
    <col min="13834" max="13834" width="1.18181818181818" style="28" customWidth="1"/>
    <col min="13835" max="13836" width="9.18181818181818" style="28"/>
    <col min="13837" max="13837" width="5.18181818181818" style="28" customWidth="1"/>
    <col min="13838" max="14080" width="9.18181818181818" style="28"/>
    <col min="14081" max="14081" width="3.81818181818182" style="28" customWidth="1"/>
    <col min="14082" max="14082" width="3.18181818181818" style="28" customWidth="1"/>
    <col min="14083" max="14083" width="9.45454545454546" style="28" customWidth="1"/>
    <col min="14084" max="14084" width="2" style="28" customWidth="1"/>
    <col min="14085" max="14085" width="7" style="28" customWidth="1"/>
    <col min="14086" max="14086" width="2.18181818181818" style="28" customWidth="1"/>
    <col min="14087" max="14088" width="9.18181818181818" style="28"/>
    <col min="14089" max="14089" width="2.54545454545455" style="28" customWidth="1"/>
    <col min="14090" max="14090" width="1.18181818181818" style="28" customWidth="1"/>
    <col min="14091" max="14092" width="9.18181818181818" style="28"/>
    <col min="14093" max="14093" width="5.18181818181818" style="28" customWidth="1"/>
    <col min="14094" max="14336" width="9.18181818181818" style="28"/>
    <col min="14337" max="14337" width="3.81818181818182" style="28" customWidth="1"/>
    <col min="14338" max="14338" width="3.18181818181818" style="28" customWidth="1"/>
    <col min="14339" max="14339" width="9.45454545454546" style="28" customWidth="1"/>
    <col min="14340" max="14340" width="2" style="28" customWidth="1"/>
    <col min="14341" max="14341" width="7" style="28" customWidth="1"/>
    <col min="14342" max="14342" width="2.18181818181818" style="28" customWidth="1"/>
    <col min="14343" max="14344" width="9.18181818181818" style="28"/>
    <col min="14345" max="14345" width="2.54545454545455" style="28" customWidth="1"/>
    <col min="14346" max="14346" width="1.18181818181818" style="28" customWidth="1"/>
    <col min="14347" max="14348" width="9.18181818181818" style="28"/>
    <col min="14349" max="14349" width="5.18181818181818" style="28" customWidth="1"/>
    <col min="14350" max="14592" width="9.18181818181818" style="28"/>
    <col min="14593" max="14593" width="3.81818181818182" style="28" customWidth="1"/>
    <col min="14594" max="14594" width="3.18181818181818" style="28" customWidth="1"/>
    <col min="14595" max="14595" width="9.45454545454546" style="28" customWidth="1"/>
    <col min="14596" max="14596" width="2" style="28" customWidth="1"/>
    <col min="14597" max="14597" width="7" style="28" customWidth="1"/>
    <col min="14598" max="14598" width="2.18181818181818" style="28" customWidth="1"/>
    <col min="14599" max="14600" width="9.18181818181818" style="28"/>
    <col min="14601" max="14601" width="2.54545454545455" style="28" customWidth="1"/>
    <col min="14602" max="14602" width="1.18181818181818" style="28" customWidth="1"/>
    <col min="14603" max="14604" width="9.18181818181818" style="28"/>
    <col min="14605" max="14605" width="5.18181818181818" style="28" customWidth="1"/>
    <col min="14606" max="14848" width="9.18181818181818" style="28"/>
    <col min="14849" max="14849" width="3.81818181818182" style="28" customWidth="1"/>
    <col min="14850" max="14850" width="3.18181818181818" style="28" customWidth="1"/>
    <col min="14851" max="14851" width="9.45454545454546" style="28" customWidth="1"/>
    <col min="14852" max="14852" width="2" style="28" customWidth="1"/>
    <col min="14853" max="14853" width="7" style="28" customWidth="1"/>
    <col min="14854" max="14854" width="2.18181818181818" style="28" customWidth="1"/>
    <col min="14855" max="14856" width="9.18181818181818" style="28"/>
    <col min="14857" max="14857" width="2.54545454545455" style="28" customWidth="1"/>
    <col min="14858" max="14858" width="1.18181818181818" style="28" customWidth="1"/>
    <col min="14859" max="14860" width="9.18181818181818" style="28"/>
    <col min="14861" max="14861" width="5.18181818181818" style="28" customWidth="1"/>
    <col min="14862" max="15104" width="9.18181818181818" style="28"/>
    <col min="15105" max="15105" width="3.81818181818182" style="28" customWidth="1"/>
    <col min="15106" max="15106" width="3.18181818181818" style="28" customWidth="1"/>
    <col min="15107" max="15107" width="9.45454545454546" style="28" customWidth="1"/>
    <col min="15108" max="15108" width="2" style="28" customWidth="1"/>
    <col min="15109" max="15109" width="7" style="28" customWidth="1"/>
    <col min="15110" max="15110" width="2.18181818181818" style="28" customWidth="1"/>
    <col min="15111" max="15112" width="9.18181818181818" style="28"/>
    <col min="15113" max="15113" width="2.54545454545455" style="28" customWidth="1"/>
    <col min="15114" max="15114" width="1.18181818181818" style="28" customWidth="1"/>
    <col min="15115" max="15116" width="9.18181818181818" style="28"/>
    <col min="15117" max="15117" width="5.18181818181818" style="28" customWidth="1"/>
    <col min="15118" max="15360" width="9.18181818181818" style="28"/>
    <col min="15361" max="15361" width="3.81818181818182" style="28" customWidth="1"/>
    <col min="15362" max="15362" width="3.18181818181818" style="28" customWidth="1"/>
    <col min="15363" max="15363" width="9.45454545454546" style="28" customWidth="1"/>
    <col min="15364" max="15364" width="2" style="28" customWidth="1"/>
    <col min="15365" max="15365" width="7" style="28" customWidth="1"/>
    <col min="15366" max="15366" width="2.18181818181818" style="28" customWidth="1"/>
    <col min="15367" max="15368" width="9.18181818181818" style="28"/>
    <col min="15369" max="15369" width="2.54545454545455" style="28" customWidth="1"/>
    <col min="15370" max="15370" width="1.18181818181818" style="28" customWidth="1"/>
    <col min="15371" max="15372" width="9.18181818181818" style="28"/>
    <col min="15373" max="15373" width="5.18181818181818" style="28" customWidth="1"/>
    <col min="15374" max="15616" width="9.18181818181818" style="28"/>
    <col min="15617" max="15617" width="3.81818181818182" style="28" customWidth="1"/>
    <col min="15618" max="15618" width="3.18181818181818" style="28" customWidth="1"/>
    <col min="15619" max="15619" width="9.45454545454546" style="28" customWidth="1"/>
    <col min="15620" max="15620" width="2" style="28" customWidth="1"/>
    <col min="15621" max="15621" width="7" style="28" customWidth="1"/>
    <col min="15622" max="15622" width="2.18181818181818" style="28" customWidth="1"/>
    <col min="15623" max="15624" width="9.18181818181818" style="28"/>
    <col min="15625" max="15625" width="2.54545454545455" style="28" customWidth="1"/>
    <col min="15626" max="15626" width="1.18181818181818" style="28" customWidth="1"/>
    <col min="15627" max="15628" width="9.18181818181818" style="28"/>
    <col min="15629" max="15629" width="5.18181818181818" style="28" customWidth="1"/>
    <col min="15630" max="15872" width="9.18181818181818" style="28"/>
    <col min="15873" max="15873" width="3.81818181818182" style="28" customWidth="1"/>
    <col min="15874" max="15874" width="3.18181818181818" style="28" customWidth="1"/>
    <col min="15875" max="15875" width="9.45454545454546" style="28" customWidth="1"/>
    <col min="15876" max="15876" width="2" style="28" customWidth="1"/>
    <col min="15877" max="15877" width="7" style="28" customWidth="1"/>
    <col min="15878" max="15878" width="2.18181818181818" style="28" customWidth="1"/>
    <col min="15879" max="15880" width="9.18181818181818" style="28"/>
    <col min="15881" max="15881" width="2.54545454545455" style="28" customWidth="1"/>
    <col min="15882" max="15882" width="1.18181818181818" style="28" customWidth="1"/>
    <col min="15883" max="15884" width="9.18181818181818" style="28"/>
    <col min="15885" max="15885" width="5.18181818181818" style="28" customWidth="1"/>
    <col min="15886" max="16128" width="9.18181818181818" style="28"/>
    <col min="16129" max="16129" width="3.81818181818182" style="28" customWidth="1"/>
    <col min="16130" max="16130" width="3.18181818181818" style="28" customWidth="1"/>
    <col min="16131" max="16131" width="9.45454545454546" style="28" customWidth="1"/>
    <col min="16132" max="16132" width="2" style="28" customWidth="1"/>
    <col min="16133" max="16133" width="7" style="28" customWidth="1"/>
    <col min="16134" max="16134" width="2.18181818181818" style="28" customWidth="1"/>
    <col min="16135" max="16136" width="9.18181818181818" style="28"/>
    <col min="16137" max="16137" width="2.54545454545455" style="28" customWidth="1"/>
    <col min="16138" max="16138" width="1.18181818181818" style="28" customWidth="1"/>
    <col min="16139" max="16140" width="9.18181818181818" style="28"/>
    <col min="16141" max="16141" width="5.18181818181818" style="28" customWidth="1"/>
    <col min="16142" max="16384" width="9.18181818181818" style="28"/>
  </cols>
  <sheetData>
    <row r="1" ht="16" customHeight="1"/>
    <row r="3" spans="14:14">
      <c r="N3" s="28" t="s">
        <v>1247</v>
      </c>
    </row>
    <row r="5" spans="1:14">
      <c r="A5" s="33" t="s">
        <v>1188</v>
      </c>
      <c r="B5" s="33"/>
      <c r="C5" s="33"/>
      <c r="D5" s="33"/>
      <c r="E5" s="33"/>
      <c r="F5" s="33"/>
      <c r="G5" s="33"/>
      <c r="H5" s="33"/>
      <c r="I5" s="33"/>
      <c r="J5" s="33"/>
      <c r="K5" s="33"/>
      <c r="L5" s="33"/>
      <c r="M5" s="33"/>
      <c r="N5" s="33"/>
    </row>
    <row r="6" spans="1:14">
      <c r="A6" s="33" t="s">
        <v>1248</v>
      </c>
      <c r="B6" s="33"/>
      <c r="C6" s="33"/>
      <c r="D6" s="33"/>
      <c r="E6" s="33"/>
      <c r="F6" s="33"/>
      <c r="G6" s="33"/>
      <c r="H6" s="33"/>
      <c r="I6" s="33"/>
      <c r="J6" s="33"/>
      <c r="K6" s="33"/>
      <c r="L6" s="33"/>
      <c r="M6" s="33"/>
      <c r="N6" s="33"/>
    </row>
    <row r="7" spans="1:14">
      <c r="A7" s="33" t="s">
        <v>1249</v>
      </c>
      <c r="B7" s="33"/>
      <c r="C7" s="33"/>
      <c r="D7" s="33"/>
      <c r="E7" s="33"/>
      <c r="F7" s="33"/>
      <c r="G7" s="33"/>
      <c r="H7" s="33"/>
      <c r="I7" s="33"/>
      <c r="J7" s="33"/>
      <c r="K7" s="33"/>
      <c r="L7" s="33"/>
      <c r="M7" s="33"/>
      <c r="N7" s="33"/>
    </row>
    <row r="9" ht="63.75" customHeight="1" spans="1:14">
      <c r="A9" s="36" t="s">
        <v>1250</v>
      </c>
      <c r="B9" s="36"/>
      <c r="C9" s="36"/>
      <c r="D9" s="36"/>
      <c r="E9" s="36"/>
      <c r="F9" s="36"/>
      <c r="G9" s="36"/>
      <c r="H9" s="36"/>
      <c r="I9" s="36"/>
      <c r="J9" s="36"/>
      <c r="K9" s="36"/>
      <c r="L9" s="36"/>
      <c r="M9" s="36"/>
      <c r="N9" s="36"/>
    </row>
    <row r="10" spans="2:7">
      <c r="B10" s="28" t="s">
        <v>1192</v>
      </c>
      <c r="F10" s="28" t="s">
        <v>1193</v>
      </c>
      <c r="G10" s="28" t="s">
        <v>1251</v>
      </c>
    </row>
    <row r="11" spans="2:7">
      <c r="B11" s="28" t="s">
        <v>1195</v>
      </c>
      <c r="F11" s="28" t="s">
        <v>1193</v>
      </c>
      <c r="G11" s="28" t="s">
        <v>1252</v>
      </c>
    </row>
    <row r="12" spans="2:7">
      <c r="B12" s="28" t="s">
        <v>1197</v>
      </c>
      <c r="F12" s="28" t="s">
        <v>1193</v>
      </c>
      <c r="G12" s="28" t="s">
        <v>1198</v>
      </c>
    </row>
    <row r="13" ht="35.5" customHeight="1" spans="1:14">
      <c r="A13" s="36" t="s">
        <v>1253</v>
      </c>
      <c r="B13" s="36"/>
      <c r="C13" s="36"/>
      <c r="D13" s="36"/>
      <c r="E13" s="36"/>
      <c r="F13" s="36"/>
      <c r="G13" s="36"/>
      <c r="H13" s="36"/>
      <c r="I13" s="36"/>
      <c r="J13" s="36"/>
      <c r="K13" s="36"/>
      <c r="L13" s="36"/>
      <c r="M13" s="36"/>
      <c r="N13" s="36"/>
    </row>
    <row r="14" ht="30" customHeight="1" spans="1:14">
      <c r="A14" s="36" t="s">
        <v>1254</v>
      </c>
      <c r="B14" s="36"/>
      <c r="C14" s="36"/>
      <c r="D14" s="36"/>
      <c r="E14" s="36"/>
      <c r="F14" s="36"/>
      <c r="G14" s="36"/>
      <c r="H14" s="36"/>
      <c r="I14" s="36"/>
      <c r="J14" s="36"/>
      <c r="K14" s="36"/>
      <c r="L14" s="36"/>
      <c r="M14" s="36"/>
      <c r="N14" s="36"/>
    </row>
    <row r="16" spans="2:3">
      <c r="B16" s="28" t="s">
        <v>1255</v>
      </c>
      <c r="C16" s="28" t="s">
        <v>1256</v>
      </c>
    </row>
    <row r="17" spans="3:10">
      <c r="C17" s="28" t="s">
        <v>1257</v>
      </c>
      <c r="F17" s="28" t="s">
        <v>1193</v>
      </c>
      <c r="G17" s="28" t="s">
        <v>1258</v>
      </c>
      <c r="J17" s="28" t="s">
        <v>1259</v>
      </c>
    </row>
    <row r="18" spans="3:10">
      <c r="C18" s="28" t="s">
        <v>1260</v>
      </c>
      <c r="F18" s="28" t="s">
        <v>1193</v>
      </c>
      <c r="G18" s="28" t="s">
        <v>1261</v>
      </c>
      <c r="J18" s="28" t="s">
        <v>1259</v>
      </c>
    </row>
    <row r="19" spans="3:10">
      <c r="C19" s="28" t="s">
        <v>1262</v>
      </c>
      <c r="F19" s="28" t="s">
        <v>1193</v>
      </c>
      <c r="G19" s="28" t="s">
        <v>1263</v>
      </c>
      <c r="J19" s="28" t="s">
        <v>1264</v>
      </c>
    </row>
    <row r="22" spans="2:3">
      <c r="B22" s="28" t="s">
        <v>1265</v>
      </c>
      <c r="C22" s="28" t="s">
        <v>1266</v>
      </c>
    </row>
    <row r="23" spans="2:34">
      <c r="B23" s="181">
        <v>1</v>
      </c>
      <c r="C23" s="182" t="s">
        <v>1267</v>
      </c>
      <c r="D23" s="182"/>
      <c r="E23" s="182"/>
      <c r="F23" s="182"/>
      <c r="G23" s="182"/>
      <c r="H23" s="182"/>
      <c r="I23" s="182"/>
      <c r="J23" s="182"/>
      <c r="K23" s="182"/>
      <c r="L23" s="182"/>
      <c r="M23" s="182"/>
      <c r="N23" s="182"/>
      <c r="O23" s="182"/>
      <c r="P23" s="182"/>
      <c r="Q23" s="182"/>
      <c r="R23" s="182"/>
      <c r="S23" s="182"/>
      <c r="T23" s="182"/>
      <c r="U23" s="182"/>
      <c r="V23" s="182"/>
      <c r="W23" s="182"/>
      <c r="X23" s="182"/>
      <c r="Y23" s="182"/>
      <c r="Z23" s="182"/>
      <c r="AA23" s="182"/>
      <c r="AB23" s="182"/>
      <c r="AC23" s="182"/>
      <c r="AD23" s="182"/>
      <c r="AE23" s="182"/>
      <c r="AF23" s="182"/>
      <c r="AG23" s="182"/>
      <c r="AH23" s="182"/>
    </row>
    <row r="24" spans="3:3">
      <c r="C24" s="28" t="s">
        <v>1268</v>
      </c>
    </row>
    <row r="25" spans="2:34">
      <c r="B25" s="28">
        <v>2</v>
      </c>
      <c r="C25" s="183" t="s">
        <v>1269</v>
      </c>
      <c r="D25" s="183"/>
      <c r="E25" s="183"/>
      <c r="F25" s="183"/>
      <c r="G25" s="183"/>
      <c r="H25" s="183"/>
      <c r="I25" s="183"/>
      <c r="J25" s="183"/>
      <c r="K25" s="183"/>
      <c r="L25" s="183"/>
      <c r="M25" s="183"/>
      <c r="N25" s="183"/>
      <c r="O25" s="183"/>
      <c r="P25" s="183"/>
      <c r="Q25" s="183"/>
      <c r="R25" s="183"/>
      <c r="S25" s="183"/>
      <c r="T25" s="183"/>
      <c r="U25" s="183"/>
      <c r="V25" s="183"/>
      <c r="W25" s="183"/>
      <c r="X25" s="183"/>
      <c r="Y25" s="183"/>
      <c r="Z25" s="183"/>
      <c r="AA25" s="183"/>
      <c r="AB25" s="183"/>
      <c r="AC25" s="183"/>
      <c r="AD25" s="183"/>
      <c r="AE25" s="183"/>
      <c r="AF25" s="183"/>
      <c r="AG25" s="183"/>
      <c r="AH25" s="183"/>
    </row>
    <row r="26" spans="3:33">
      <c r="C26" s="184" t="s">
        <v>1270</v>
      </c>
      <c r="D26" s="184"/>
      <c r="E26" s="184"/>
      <c r="F26" s="184"/>
      <c r="G26" s="184"/>
      <c r="H26" s="184"/>
      <c r="I26" s="184"/>
      <c r="J26" s="184"/>
      <c r="K26" s="184"/>
      <c r="L26" s="184"/>
      <c r="M26" s="184"/>
      <c r="N26" s="184"/>
      <c r="O26" s="184"/>
      <c r="P26" s="184"/>
      <c r="Q26" s="184"/>
      <c r="R26" s="184"/>
      <c r="S26" s="184"/>
      <c r="T26" s="184"/>
      <c r="U26" s="184"/>
      <c r="V26" s="184"/>
      <c r="W26" s="184"/>
      <c r="X26" s="184"/>
      <c r="Y26" s="184"/>
      <c r="Z26" s="184"/>
      <c r="AA26" s="184"/>
      <c r="AB26" s="184"/>
      <c r="AC26" s="184"/>
      <c r="AD26" s="184"/>
      <c r="AE26" s="184"/>
      <c r="AF26" s="184"/>
      <c r="AG26" s="184"/>
    </row>
    <row r="27" spans="3:33">
      <c r="C27" s="184" t="s">
        <v>1271</v>
      </c>
      <c r="D27" s="184"/>
      <c r="E27" s="184"/>
      <c r="F27" s="184"/>
      <c r="G27" s="184"/>
      <c r="H27" s="184"/>
      <c r="I27" s="184"/>
      <c r="J27" s="184"/>
      <c r="K27" s="184"/>
      <c r="L27" s="184"/>
      <c r="M27" s="184"/>
      <c r="N27" s="184"/>
      <c r="O27" s="184"/>
      <c r="P27" s="184"/>
      <c r="Q27" s="184"/>
      <c r="R27" s="184"/>
      <c r="S27" s="184"/>
      <c r="T27" s="184"/>
      <c r="U27" s="184"/>
      <c r="V27" s="184"/>
      <c r="W27" s="184"/>
      <c r="X27" s="184"/>
      <c r="Y27" s="184"/>
      <c r="Z27" s="184"/>
      <c r="AA27" s="184"/>
      <c r="AB27" s="184"/>
      <c r="AC27" s="184"/>
      <c r="AD27" s="184"/>
      <c r="AE27" s="184"/>
      <c r="AF27" s="184"/>
      <c r="AG27" s="184"/>
    </row>
    <row r="28" spans="3:33">
      <c r="C28" s="184" t="s">
        <v>1272</v>
      </c>
      <c r="D28" s="184"/>
      <c r="E28" s="184"/>
      <c r="F28" s="184"/>
      <c r="G28" s="184"/>
      <c r="H28" s="184"/>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row>
    <row r="31" ht="65.25" customHeight="1" spans="1:14">
      <c r="A31" s="36" t="s">
        <v>1273</v>
      </c>
      <c r="B31" s="36"/>
      <c r="C31" s="36"/>
      <c r="D31" s="36"/>
      <c r="E31" s="36"/>
      <c r="F31" s="36"/>
      <c r="G31" s="36"/>
      <c r="H31" s="36"/>
      <c r="I31" s="36"/>
      <c r="J31" s="36"/>
      <c r="K31" s="36"/>
      <c r="L31" s="36"/>
      <c r="M31" s="36"/>
      <c r="N31" s="36"/>
    </row>
    <row r="32" spans="1:33">
      <c r="A32" s="185" t="s">
        <v>1274</v>
      </c>
      <c r="B32" s="185"/>
      <c r="C32" s="185"/>
      <c r="D32" s="185"/>
      <c r="E32" s="185"/>
      <c r="F32" s="185"/>
      <c r="G32" s="185"/>
      <c r="H32" s="185"/>
      <c r="I32" s="185"/>
      <c r="J32" s="185"/>
      <c r="K32" s="185"/>
      <c r="L32" s="185"/>
      <c r="M32" s="185"/>
      <c r="N32" s="185"/>
      <c r="O32" s="185"/>
      <c r="P32" s="185"/>
      <c r="Q32" s="185"/>
      <c r="R32" s="185"/>
      <c r="S32" s="185"/>
      <c r="T32" s="185"/>
      <c r="U32" s="185"/>
      <c r="V32" s="185"/>
      <c r="W32" s="185"/>
      <c r="X32" s="185"/>
      <c r="Y32" s="185"/>
      <c r="Z32" s="185"/>
      <c r="AA32" s="185"/>
      <c r="AB32" s="185"/>
      <c r="AC32" s="185"/>
      <c r="AD32" s="185"/>
      <c r="AE32" s="185"/>
      <c r="AF32" s="185"/>
      <c r="AG32" s="185"/>
    </row>
    <row r="34" ht="42.65" customHeight="1" spans="1:14">
      <c r="A34" s="36" t="s">
        <v>1275</v>
      </c>
      <c r="B34" s="36"/>
      <c r="C34" s="36"/>
      <c r="D34" s="36"/>
      <c r="E34" s="36"/>
      <c r="F34" s="36"/>
      <c r="G34" s="36"/>
      <c r="H34" s="36"/>
      <c r="I34" s="36"/>
      <c r="J34" s="36"/>
      <c r="K34" s="36"/>
      <c r="L34" s="36"/>
      <c r="M34" s="36"/>
      <c r="N34" s="36"/>
    </row>
    <row r="35" spans="11:11">
      <c r="K35" s="28" t="s">
        <v>1276</v>
      </c>
    </row>
    <row r="36" spans="1:14">
      <c r="A36" s="33" t="s">
        <v>1277</v>
      </c>
      <c r="B36" s="33"/>
      <c r="C36" s="33"/>
      <c r="D36" s="33"/>
      <c r="E36" s="33"/>
      <c r="H36" s="29" t="s">
        <v>134</v>
      </c>
      <c r="L36" s="33" t="s">
        <v>1278</v>
      </c>
      <c r="M36" s="33"/>
      <c r="N36" s="33"/>
    </row>
    <row r="37" spans="1:8">
      <c r="A37" s="33" t="s">
        <v>1</v>
      </c>
      <c r="B37" s="33" t="s">
        <v>1279</v>
      </c>
      <c r="C37" s="33"/>
      <c r="D37" s="33" t="s">
        <v>1280</v>
      </c>
      <c r="E37" s="33"/>
      <c r="F37" s="33"/>
      <c r="H37" s="29" t="s">
        <v>135</v>
      </c>
    </row>
    <row r="38" ht="28.4" customHeight="1" spans="1:5">
      <c r="A38" s="28" t="s">
        <v>982</v>
      </c>
      <c r="B38" s="28" t="s">
        <v>1281</v>
      </c>
      <c r="D38" s="28" t="s">
        <v>982</v>
      </c>
      <c r="E38" s="28" t="s">
        <v>1282</v>
      </c>
    </row>
    <row r="39" ht="28.4" customHeight="1" spans="1:5">
      <c r="A39" s="28" t="s">
        <v>996</v>
      </c>
      <c r="B39" s="28" t="s">
        <v>1283</v>
      </c>
      <c r="D39" s="28" t="s">
        <v>996</v>
      </c>
      <c r="E39" s="28" t="s">
        <v>1284</v>
      </c>
    </row>
    <row r="40" ht="28.4" customHeight="1" spans="1:14">
      <c r="A40" s="28" t="s">
        <v>581</v>
      </c>
      <c r="B40" s="28" t="s">
        <v>1285</v>
      </c>
      <c r="D40" s="28" t="s">
        <v>581</v>
      </c>
      <c r="E40" s="28" t="s">
        <v>1284</v>
      </c>
      <c r="H40" s="33" t="s">
        <v>136</v>
      </c>
      <c r="I40" s="30"/>
      <c r="L40" s="33" t="s">
        <v>1286</v>
      </c>
      <c r="M40" s="33"/>
      <c r="N40" s="33"/>
    </row>
    <row r="41" ht="28.4" customHeight="1"/>
    <row r="42" spans="6:6">
      <c r="F42" s="30"/>
    </row>
  </sheetData>
  <mergeCells count="19">
    <mergeCell ref="A5:N5"/>
    <mergeCell ref="A6:N6"/>
    <mergeCell ref="A7:N7"/>
    <mergeCell ref="A9:N9"/>
    <mergeCell ref="A13:N13"/>
    <mergeCell ref="A14:N14"/>
    <mergeCell ref="C23:AH23"/>
    <mergeCell ref="C25:AH25"/>
    <mergeCell ref="C26:AG26"/>
    <mergeCell ref="C27:AG27"/>
    <mergeCell ref="C28:AG28"/>
    <mergeCell ref="A31:N31"/>
    <mergeCell ref="A32:AG32"/>
    <mergeCell ref="A34:N34"/>
    <mergeCell ref="A36:E36"/>
    <mergeCell ref="L36:N36"/>
    <mergeCell ref="B37:C37"/>
    <mergeCell ref="D37:F37"/>
    <mergeCell ref="L40:N40"/>
  </mergeCells>
  <printOptions horizontalCentered="1"/>
  <pageMargins left="0.31496062992126" right="0.354330708661417" top="0.393700787401575" bottom="0.393700787401575" header="0.511811023622047" footer="0.511811023622047"/>
  <pageSetup paperSize="256" scale="86" orientation="portrait"/>
  <headerFooter alignWithMargins="0" scaleWithDoc="0">
    <oddHeader>&amp;C- 47 -</oddHeader>
  </headerFooter>
  <colBreaks count="1" manualBreakCount="1">
    <brk id="14" max="39" man="1"/>
  </colBreaks>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N26"/>
  <sheetViews>
    <sheetView view="pageLayout" zoomScaleNormal="100" workbookViewId="0">
      <selection activeCell="G8" sqref="G8"/>
    </sheetView>
  </sheetViews>
  <sheetFormatPr defaultColWidth="8.81818181818182" defaultRowHeight="15.5"/>
  <cols>
    <col min="1" max="1" width="3.54545454545455" style="27" customWidth="1"/>
    <col min="2" max="2" width="2.81818181818182" style="27" customWidth="1"/>
    <col min="3" max="3" width="8.18181818181818" style="27" customWidth="1"/>
    <col min="4" max="5" width="8.81818181818182" style="27"/>
    <col min="6" max="6" width="6.81818181818182" style="27" customWidth="1"/>
    <col min="7" max="8" width="8.81818181818182" style="27"/>
    <col min="9" max="9" width="30" style="27" customWidth="1"/>
    <col min="10" max="10" width="25.4545454545455" style="27" customWidth="1"/>
    <col min="11" max="16384" width="8.81818181818182" style="27"/>
  </cols>
  <sheetData>
    <row r="1" spans="1:1">
      <c r="A1" s="27" t="s">
        <v>1287</v>
      </c>
    </row>
    <row r="4" spans="1:1">
      <c r="A4" s="27" t="s">
        <v>1288</v>
      </c>
    </row>
    <row r="5" spans="2:2">
      <c r="B5" s="176" t="s">
        <v>626</v>
      </c>
    </row>
    <row r="6" spans="2:3">
      <c r="B6" s="27">
        <v>1</v>
      </c>
      <c r="C6" s="27" t="s">
        <v>1237</v>
      </c>
    </row>
    <row r="7" spans="2:3">
      <c r="B7" s="27">
        <v>2</v>
      </c>
      <c r="C7" s="27" t="s">
        <v>1238</v>
      </c>
    </row>
    <row r="8" spans="3:3">
      <c r="C8" s="27" t="s">
        <v>1239</v>
      </c>
    </row>
    <row r="9" spans="2:3">
      <c r="B9" s="27">
        <v>3</v>
      </c>
      <c r="C9" s="27" t="s">
        <v>1240</v>
      </c>
    </row>
    <row r="10" spans="2:10">
      <c r="B10" s="27">
        <v>4</v>
      </c>
      <c r="C10" s="177" t="s">
        <v>1241</v>
      </c>
      <c r="D10" s="177"/>
      <c r="E10" s="177"/>
      <c r="F10" s="177"/>
      <c r="G10" s="177"/>
      <c r="H10" s="177"/>
      <c r="I10" s="177"/>
      <c r="J10" s="177"/>
    </row>
    <row r="11" spans="3:10">
      <c r="C11" s="178" t="s">
        <v>1242</v>
      </c>
      <c r="D11" s="178"/>
      <c r="E11" s="178"/>
      <c r="F11" s="178"/>
      <c r="G11" s="178"/>
      <c r="H11" s="178"/>
      <c r="I11" s="178"/>
      <c r="J11" s="177"/>
    </row>
    <row r="12" spans="2:3">
      <c r="B12" s="27">
        <v>5</v>
      </c>
      <c r="C12" s="27" t="s">
        <v>1289</v>
      </c>
    </row>
    <row r="14" spans="1:2">
      <c r="A14" s="27" t="s">
        <v>1290</v>
      </c>
      <c r="B14" s="27" t="s">
        <v>1244</v>
      </c>
    </row>
    <row r="15" spans="2:2">
      <c r="B15" s="176" t="s">
        <v>626</v>
      </c>
    </row>
    <row r="16" spans="2:10">
      <c r="B16" s="179" t="s">
        <v>1245</v>
      </c>
      <c r="C16" s="179"/>
      <c r="D16" s="179"/>
      <c r="E16" s="179"/>
      <c r="F16" s="179"/>
      <c r="G16" s="179"/>
      <c r="H16" s="179"/>
      <c r="I16" s="179"/>
      <c r="J16" s="179"/>
    </row>
    <row r="19" spans="3:14">
      <c r="C19" s="28"/>
      <c r="D19" s="28"/>
      <c r="E19" s="28"/>
      <c r="H19" s="28" t="s">
        <v>1291</v>
      </c>
      <c r="I19" s="28"/>
      <c r="J19" s="28"/>
      <c r="L19" s="28"/>
      <c r="M19" s="28"/>
      <c r="N19" s="28"/>
    </row>
    <row r="20" ht="14.5" customHeight="1" spans="3:14">
      <c r="C20" s="28" t="s">
        <v>181</v>
      </c>
      <c r="D20" s="31"/>
      <c r="E20" s="31"/>
      <c r="F20" s="31"/>
      <c r="H20" s="28" t="s">
        <v>108</v>
      </c>
      <c r="I20" s="28"/>
      <c r="K20" s="28"/>
      <c r="L20" s="28"/>
      <c r="M20" s="28"/>
      <c r="N20" s="28"/>
    </row>
    <row r="21" spans="3:14">
      <c r="C21" s="28" t="s">
        <v>135</v>
      </c>
      <c r="D21" s="28"/>
      <c r="E21" s="28"/>
      <c r="F21" s="28"/>
      <c r="H21" s="28"/>
      <c r="I21" s="28"/>
      <c r="J21" s="28"/>
      <c r="K21" s="28"/>
      <c r="L21" s="28"/>
      <c r="M21" s="28"/>
      <c r="N21" s="28"/>
    </row>
    <row r="22" spans="3:14">
      <c r="C22" s="28"/>
      <c r="D22" s="28"/>
      <c r="E22" s="28"/>
      <c r="F22" s="28"/>
      <c r="H22" s="28"/>
      <c r="I22" s="28"/>
      <c r="J22" s="28"/>
      <c r="K22" s="28"/>
      <c r="L22" s="28"/>
      <c r="M22" s="28"/>
      <c r="N22" s="28"/>
    </row>
    <row r="23" spans="11:14">
      <c r="K23" s="28"/>
      <c r="L23" s="28"/>
      <c r="M23" s="28"/>
      <c r="N23" s="28"/>
    </row>
    <row r="25" spans="1:9">
      <c r="A25" s="28" t="s">
        <v>1292</v>
      </c>
      <c r="B25" s="28"/>
      <c r="D25" s="28"/>
      <c r="E25" s="28"/>
      <c r="F25" s="28"/>
      <c r="H25" s="28" t="s">
        <v>1292</v>
      </c>
      <c r="I25" s="28"/>
    </row>
    <row r="26" spans="1:10">
      <c r="A26" s="180"/>
      <c r="B26" s="180"/>
      <c r="C26" s="180"/>
      <c r="D26" s="180"/>
      <c r="E26" s="180"/>
      <c r="F26" s="180"/>
      <c r="G26" s="180"/>
      <c r="H26" s="180"/>
      <c r="I26" s="180"/>
      <c r="J26" s="180"/>
    </row>
  </sheetData>
  <mergeCells count="3">
    <mergeCell ref="C10:J10"/>
    <mergeCell ref="C11:I11"/>
    <mergeCell ref="B16:J16"/>
  </mergeCells>
  <pageMargins left="0.7" right="0.7" top="0.75" bottom="0.75" header="0.3" footer="0.3"/>
  <pageSetup paperSize="5" orientation="portrait"/>
  <headerFooter>
    <oddHeader>&amp;C&amp;"Bookman Old Style,Regular"&amp;12-  47  -</oddHead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tabColor theme="1"/>
  </sheetPr>
  <dimension ref="A1:U310"/>
  <sheetViews>
    <sheetView view="pageBreakPreview" zoomScale="90" zoomScalePageLayoutView="70" zoomScaleNormal="91" topLeftCell="E15" workbookViewId="0">
      <selection activeCell="E19" sqref="E19"/>
    </sheetView>
  </sheetViews>
  <sheetFormatPr defaultColWidth="9.18181818181818" defaultRowHeight="15.5"/>
  <cols>
    <col min="1" max="1" width="4.54545454545455" style="38" customWidth="1"/>
    <col min="2" max="2" width="25" style="38" customWidth="1"/>
    <col min="3" max="3" width="3.54545454545455" style="39" customWidth="1"/>
    <col min="4" max="4" width="39.2727272727273" style="38" customWidth="1"/>
    <col min="5" max="5" width="62.7272727272727" style="40" customWidth="1"/>
    <col min="6" max="6" width="22.1818181818182" style="38" customWidth="1"/>
    <col min="7" max="7" width="13.8181818181818" style="38" customWidth="1"/>
    <col min="8" max="8" width="39.8181818181818" style="40" customWidth="1"/>
    <col min="9" max="9" width="15.5454545454545" style="38" customWidth="1"/>
    <col min="10" max="10" width="15" style="38" customWidth="1"/>
    <col min="11" max="11" width="11.4545454545455" style="38" customWidth="1"/>
    <col min="12" max="13" width="12.4545454545455" style="38" customWidth="1"/>
    <col min="14" max="14" width="11.8181818181818" style="38" customWidth="1"/>
    <col min="15" max="15" width="24" style="38" customWidth="1"/>
    <col min="16" max="16" width="13" style="38" customWidth="1"/>
    <col min="17" max="17" width="13.7272727272727" style="38" customWidth="1"/>
    <col min="18" max="18" width="16.5454545454545" style="38" customWidth="1"/>
    <col min="19" max="19" width="16.1818181818182" style="38" customWidth="1"/>
    <col min="20" max="20" width="16.2727272727273" style="38" customWidth="1"/>
    <col min="21" max="21" width="18" style="38" customWidth="1"/>
    <col min="22" max="264" width="9.18181818181818" style="38"/>
    <col min="265" max="265" width="4.54545454545455" style="38" customWidth="1"/>
    <col min="266" max="266" width="21.8181818181818" style="38" customWidth="1"/>
    <col min="267" max="267" width="22.1818181818182" style="38" customWidth="1"/>
    <col min="268" max="268" width="11.5454545454545" style="38" customWidth="1"/>
    <col min="269" max="271" width="3.54545454545455" style="38" customWidth="1"/>
    <col min="272" max="272" width="9.54545454545454" style="38" customWidth="1"/>
    <col min="273" max="273" width="18.8181818181818" style="38" customWidth="1"/>
    <col min="274" max="274" width="11.5454545454545" style="38" customWidth="1"/>
    <col min="275" max="275" width="16.4545454545455" style="38" customWidth="1"/>
    <col min="276" max="276" width="17.5454545454545" style="38" customWidth="1"/>
    <col min="277" max="277" width="10.5454545454545" style="38" customWidth="1"/>
    <col min="278" max="520" width="9.18181818181818" style="38"/>
    <col min="521" max="521" width="4.54545454545455" style="38" customWidth="1"/>
    <col min="522" max="522" width="21.8181818181818" style="38" customWidth="1"/>
    <col min="523" max="523" width="22.1818181818182" style="38" customWidth="1"/>
    <col min="524" max="524" width="11.5454545454545" style="38" customWidth="1"/>
    <col min="525" max="527" width="3.54545454545455" style="38" customWidth="1"/>
    <col min="528" max="528" width="9.54545454545454" style="38" customWidth="1"/>
    <col min="529" max="529" width="18.8181818181818" style="38" customWidth="1"/>
    <col min="530" max="530" width="11.5454545454545" style="38" customWidth="1"/>
    <col min="531" max="531" width="16.4545454545455" style="38" customWidth="1"/>
    <col min="532" max="532" width="17.5454545454545" style="38" customWidth="1"/>
    <col min="533" max="533" width="10.5454545454545" style="38" customWidth="1"/>
    <col min="534" max="776" width="9.18181818181818" style="38"/>
    <col min="777" max="777" width="4.54545454545455" style="38" customWidth="1"/>
    <col min="778" max="778" width="21.8181818181818" style="38" customWidth="1"/>
    <col min="779" max="779" width="22.1818181818182" style="38" customWidth="1"/>
    <col min="780" max="780" width="11.5454545454545" style="38" customWidth="1"/>
    <col min="781" max="783" width="3.54545454545455" style="38" customWidth="1"/>
    <col min="784" max="784" width="9.54545454545454" style="38" customWidth="1"/>
    <col min="785" max="785" width="18.8181818181818" style="38" customWidth="1"/>
    <col min="786" max="786" width="11.5454545454545" style="38" customWidth="1"/>
    <col min="787" max="787" width="16.4545454545455" style="38" customWidth="1"/>
    <col min="788" max="788" width="17.5454545454545" style="38" customWidth="1"/>
    <col min="789" max="789" width="10.5454545454545" style="38" customWidth="1"/>
    <col min="790" max="1032" width="9.18181818181818" style="38"/>
    <col min="1033" max="1033" width="4.54545454545455" style="38" customWidth="1"/>
    <col min="1034" max="1034" width="21.8181818181818" style="38" customWidth="1"/>
    <col min="1035" max="1035" width="22.1818181818182" style="38" customWidth="1"/>
    <col min="1036" max="1036" width="11.5454545454545" style="38" customWidth="1"/>
    <col min="1037" max="1039" width="3.54545454545455" style="38" customWidth="1"/>
    <col min="1040" max="1040" width="9.54545454545454" style="38" customWidth="1"/>
    <col min="1041" max="1041" width="18.8181818181818" style="38" customWidth="1"/>
    <col min="1042" max="1042" width="11.5454545454545" style="38" customWidth="1"/>
    <col min="1043" max="1043" width="16.4545454545455" style="38" customWidth="1"/>
    <col min="1044" max="1044" width="17.5454545454545" style="38" customWidth="1"/>
    <col min="1045" max="1045" width="10.5454545454545" style="38" customWidth="1"/>
    <col min="1046" max="1288" width="9.18181818181818" style="38"/>
    <col min="1289" max="1289" width="4.54545454545455" style="38" customWidth="1"/>
    <col min="1290" max="1290" width="21.8181818181818" style="38" customWidth="1"/>
    <col min="1291" max="1291" width="22.1818181818182" style="38" customWidth="1"/>
    <col min="1292" max="1292" width="11.5454545454545" style="38" customWidth="1"/>
    <col min="1293" max="1295" width="3.54545454545455" style="38" customWidth="1"/>
    <col min="1296" max="1296" width="9.54545454545454" style="38" customWidth="1"/>
    <col min="1297" max="1297" width="18.8181818181818" style="38" customWidth="1"/>
    <col min="1298" max="1298" width="11.5454545454545" style="38" customWidth="1"/>
    <col min="1299" max="1299" width="16.4545454545455" style="38" customWidth="1"/>
    <col min="1300" max="1300" width="17.5454545454545" style="38" customWidth="1"/>
    <col min="1301" max="1301" width="10.5454545454545" style="38" customWidth="1"/>
    <col min="1302" max="1544" width="9.18181818181818" style="38"/>
    <col min="1545" max="1545" width="4.54545454545455" style="38" customWidth="1"/>
    <col min="1546" max="1546" width="21.8181818181818" style="38" customWidth="1"/>
    <col min="1547" max="1547" width="22.1818181818182" style="38" customWidth="1"/>
    <col min="1548" max="1548" width="11.5454545454545" style="38" customWidth="1"/>
    <col min="1549" max="1551" width="3.54545454545455" style="38" customWidth="1"/>
    <col min="1552" max="1552" width="9.54545454545454" style="38" customWidth="1"/>
    <col min="1553" max="1553" width="18.8181818181818" style="38" customWidth="1"/>
    <col min="1554" max="1554" width="11.5454545454545" style="38" customWidth="1"/>
    <col min="1555" max="1555" width="16.4545454545455" style="38" customWidth="1"/>
    <col min="1556" max="1556" width="17.5454545454545" style="38" customWidth="1"/>
    <col min="1557" max="1557" width="10.5454545454545" style="38" customWidth="1"/>
    <col min="1558" max="1800" width="9.18181818181818" style="38"/>
    <col min="1801" max="1801" width="4.54545454545455" style="38" customWidth="1"/>
    <col min="1802" max="1802" width="21.8181818181818" style="38" customWidth="1"/>
    <col min="1803" max="1803" width="22.1818181818182" style="38" customWidth="1"/>
    <col min="1804" max="1804" width="11.5454545454545" style="38" customWidth="1"/>
    <col min="1805" max="1807" width="3.54545454545455" style="38" customWidth="1"/>
    <col min="1808" max="1808" width="9.54545454545454" style="38" customWidth="1"/>
    <col min="1809" max="1809" width="18.8181818181818" style="38" customWidth="1"/>
    <col min="1810" max="1810" width="11.5454545454545" style="38" customWidth="1"/>
    <col min="1811" max="1811" width="16.4545454545455" style="38" customWidth="1"/>
    <col min="1812" max="1812" width="17.5454545454545" style="38" customWidth="1"/>
    <col min="1813" max="1813" width="10.5454545454545" style="38" customWidth="1"/>
    <col min="1814" max="2056" width="9.18181818181818" style="38"/>
    <col min="2057" max="2057" width="4.54545454545455" style="38" customWidth="1"/>
    <col min="2058" max="2058" width="21.8181818181818" style="38" customWidth="1"/>
    <col min="2059" max="2059" width="22.1818181818182" style="38" customWidth="1"/>
    <col min="2060" max="2060" width="11.5454545454545" style="38" customWidth="1"/>
    <col min="2061" max="2063" width="3.54545454545455" style="38" customWidth="1"/>
    <col min="2064" max="2064" width="9.54545454545454" style="38" customWidth="1"/>
    <col min="2065" max="2065" width="18.8181818181818" style="38" customWidth="1"/>
    <col min="2066" max="2066" width="11.5454545454545" style="38" customWidth="1"/>
    <col min="2067" max="2067" width="16.4545454545455" style="38" customWidth="1"/>
    <col min="2068" max="2068" width="17.5454545454545" style="38" customWidth="1"/>
    <col min="2069" max="2069" width="10.5454545454545" style="38" customWidth="1"/>
    <col min="2070" max="2312" width="9.18181818181818" style="38"/>
    <col min="2313" max="2313" width="4.54545454545455" style="38" customWidth="1"/>
    <col min="2314" max="2314" width="21.8181818181818" style="38" customWidth="1"/>
    <col min="2315" max="2315" width="22.1818181818182" style="38" customWidth="1"/>
    <col min="2316" max="2316" width="11.5454545454545" style="38" customWidth="1"/>
    <col min="2317" max="2319" width="3.54545454545455" style="38" customWidth="1"/>
    <col min="2320" max="2320" width="9.54545454545454" style="38" customWidth="1"/>
    <col min="2321" max="2321" width="18.8181818181818" style="38" customWidth="1"/>
    <col min="2322" max="2322" width="11.5454545454545" style="38" customWidth="1"/>
    <col min="2323" max="2323" width="16.4545454545455" style="38" customWidth="1"/>
    <col min="2324" max="2324" width="17.5454545454545" style="38" customWidth="1"/>
    <col min="2325" max="2325" width="10.5454545454545" style="38" customWidth="1"/>
    <col min="2326" max="2568" width="9.18181818181818" style="38"/>
    <col min="2569" max="2569" width="4.54545454545455" style="38" customWidth="1"/>
    <col min="2570" max="2570" width="21.8181818181818" style="38" customWidth="1"/>
    <col min="2571" max="2571" width="22.1818181818182" style="38" customWidth="1"/>
    <col min="2572" max="2572" width="11.5454545454545" style="38" customWidth="1"/>
    <col min="2573" max="2575" width="3.54545454545455" style="38" customWidth="1"/>
    <col min="2576" max="2576" width="9.54545454545454" style="38" customWidth="1"/>
    <col min="2577" max="2577" width="18.8181818181818" style="38" customWidth="1"/>
    <col min="2578" max="2578" width="11.5454545454545" style="38" customWidth="1"/>
    <col min="2579" max="2579" width="16.4545454545455" style="38" customWidth="1"/>
    <col min="2580" max="2580" width="17.5454545454545" style="38" customWidth="1"/>
    <col min="2581" max="2581" width="10.5454545454545" style="38" customWidth="1"/>
    <col min="2582" max="2824" width="9.18181818181818" style="38"/>
    <col min="2825" max="2825" width="4.54545454545455" style="38" customWidth="1"/>
    <col min="2826" max="2826" width="21.8181818181818" style="38" customWidth="1"/>
    <col min="2827" max="2827" width="22.1818181818182" style="38" customWidth="1"/>
    <col min="2828" max="2828" width="11.5454545454545" style="38" customWidth="1"/>
    <col min="2829" max="2831" width="3.54545454545455" style="38" customWidth="1"/>
    <col min="2832" max="2832" width="9.54545454545454" style="38" customWidth="1"/>
    <col min="2833" max="2833" width="18.8181818181818" style="38" customWidth="1"/>
    <col min="2834" max="2834" width="11.5454545454545" style="38" customWidth="1"/>
    <col min="2835" max="2835" width="16.4545454545455" style="38" customWidth="1"/>
    <col min="2836" max="2836" width="17.5454545454545" style="38" customWidth="1"/>
    <col min="2837" max="2837" width="10.5454545454545" style="38" customWidth="1"/>
    <col min="2838" max="3080" width="9.18181818181818" style="38"/>
    <col min="3081" max="3081" width="4.54545454545455" style="38" customWidth="1"/>
    <col min="3082" max="3082" width="21.8181818181818" style="38" customWidth="1"/>
    <col min="3083" max="3083" width="22.1818181818182" style="38" customWidth="1"/>
    <col min="3084" max="3084" width="11.5454545454545" style="38" customWidth="1"/>
    <col min="3085" max="3087" width="3.54545454545455" style="38" customWidth="1"/>
    <col min="3088" max="3088" width="9.54545454545454" style="38" customWidth="1"/>
    <col min="3089" max="3089" width="18.8181818181818" style="38" customWidth="1"/>
    <col min="3090" max="3090" width="11.5454545454545" style="38" customWidth="1"/>
    <col min="3091" max="3091" width="16.4545454545455" style="38" customWidth="1"/>
    <col min="3092" max="3092" width="17.5454545454545" style="38" customWidth="1"/>
    <col min="3093" max="3093" width="10.5454545454545" style="38" customWidth="1"/>
    <col min="3094" max="3336" width="9.18181818181818" style="38"/>
    <col min="3337" max="3337" width="4.54545454545455" style="38" customWidth="1"/>
    <col min="3338" max="3338" width="21.8181818181818" style="38" customWidth="1"/>
    <col min="3339" max="3339" width="22.1818181818182" style="38" customWidth="1"/>
    <col min="3340" max="3340" width="11.5454545454545" style="38" customWidth="1"/>
    <col min="3341" max="3343" width="3.54545454545455" style="38" customWidth="1"/>
    <col min="3344" max="3344" width="9.54545454545454" style="38" customWidth="1"/>
    <col min="3345" max="3345" width="18.8181818181818" style="38" customWidth="1"/>
    <col min="3346" max="3346" width="11.5454545454545" style="38" customWidth="1"/>
    <col min="3347" max="3347" width="16.4545454545455" style="38" customWidth="1"/>
    <col min="3348" max="3348" width="17.5454545454545" style="38" customWidth="1"/>
    <col min="3349" max="3349" width="10.5454545454545" style="38" customWidth="1"/>
    <col min="3350" max="3592" width="9.18181818181818" style="38"/>
    <col min="3593" max="3593" width="4.54545454545455" style="38" customWidth="1"/>
    <col min="3594" max="3594" width="21.8181818181818" style="38" customWidth="1"/>
    <col min="3595" max="3595" width="22.1818181818182" style="38" customWidth="1"/>
    <col min="3596" max="3596" width="11.5454545454545" style="38" customWidth="1"/>
    <col min="3597" max="3599" width="3.54545454545455" style="38" customWidth="1"/>
    <col min="3600" max="3600" width="9.54545454545454" style="38" customWidth="1"/>
    <col min="3601" max="3601" width="18.8181818181818" style="38" customWidth="1"/>
    <col min="3602" max="3602" width="11.5454545454545" style="38" customWidth="1"/>
    <col min="3603" max="3603" width="16.4545454545455" style="38" customWidth="1"/>
    <col min="3604" max="3604" width="17.5454545454545" style="38" customWidth="1"/>
    <col min="3605" max="3605" width="10.5454545454545" style="38" customWidth="1"/>
    <col min="3606" max="3848" width="9.18181818181818" style="38"/>
    <col min="3849" max="3849" width="4.54545454545455" style="38" customWidth="1"/>
    <col min="3850" max="3850" width="21.8181818181818" style="38" customWidth="1"/>
    <col min="3851" max="3851" width="22.1818181818182" style="38" customWidth="1"/>
    <col min="3852" max="3852" width="11.5454545454545" style="38" customWidth="1"/>
    <col min="3853" max="3855" width="3.54545454545455" style="38" customWidth="1"/>
    <col min="3856" max="3856" width="9.54545454545454" style="38" customWidth="1"/>
    <col min="3857" max="3857" width="18.8181818181818" style="38" customWidth="1"/>
    <col min="3858" max="3858" width="11.5454545454545" style="38" customWidth="1"/>
    <col min="3859" max="3859" width="16.4545454545455" style="38" customWidth="1"/>
    <col min="3860" max="3860" width="17.5454545454545" style="38" customWidth="1"/>
    <col min="3861" max="3861" width="10.5454545454545" style="38" customWidth="1"/>
    <col min="3862" max="4104" width="9.18181818181818" style="38"/>
    <col min="4105" max="4105" width="4.54545454545455" style="38" customWidth="1"/>
    <col min="4106" max="4106" width="21.8181818181818" style="38" customWidth="1"/>
    <col min="4107" max="4107" width="22.1818181818182" style="38" customWidth="1"/>
    <col min="4108" max="4108" width="11.5454545454545" style="38" customWidth="1"/>
    <col min="4109" max="4111" width="3.54545454545455" style="38" customWidth="1"/>
    <col min="4112" max="4112" width="9.54545454545454" style="38" customWidth="1"/>
    <col min="4113" max="4113" width="18.8181818181818" style="38" customWidth="1"/>
    <col min="4114" max="4114" width="11.5454545454545" style="38" customWidth="1"/>
    <col min="4115" max="4115" width="16.4545454545455" style="38" customWidth="1"/>
    <col min="4116" max="4116" width="17.5454545454545" style="38" customWidth="1"/>
    <col min="4117" max="4117" width="10.5454545454545" style="38" customWidth="1"/>
    <col min="4118" max="4360" width="9.18181818181818" style="38"/>
    <col min="4361" max="4361" width="4.54545454545455" style="38" customWidth="1"/>
    <col min="4362" max="4362" width="21.8181818181818" style="38" customWidth="1"/>
    <col min="4363" max="4363" width="22.1818181818182" style="38" customWidth="1"/>
    <col min="4364" max="4364" width="11.5454545454545" style="38" customWidth="1"/>
    <col min="4365" max="4367" width="3.54545454545455" style="38" customWidth="1"/>
    <col min="4368" max="4368" width="9.54545454545454" style="38" customWidth="1"/>
    <col min="4369" max="4369" width="18.8181818181818" style="38" customWidth="1"/>
    <col min="4370" max="4370" width="11.5454545454545" style="38" customWidth="1"/>
    <col min="4371" max="4371" width="16.4545454545455" style="38" customWidth="1"/>
    <col min="4372" max="4372" width="17.5454545454545" style="38" customWidth="1"/>
    <col min="4373" max="4373" width="10.5454545454545" style="38" customWidth="1"/>
    <col min="4374" max="4616" width="9.18181818181818" style="38"/>
    <col min="4617" max="4617" width="4.54545454545455" style="38" customWidth="1"/>
    <col min="4618" max="4618" width="21.8181818181818" style="38" customWidth="1"/>
    <col min="4619" max="4619" width="22.1818181818182" style="38" customWidth="1"/>
    <col min="4620" max="4620" width="11.5454545454545" style="38" customWidth="1"/>
    <col min="4621" max="4623" width="3.54545454545455" style="38" customWidth="1"/>
    <col min="4624" max="4624" width="9.54545454545454" style="38" customWidth="1"/>
    <col min="4625" max="4625" width="18.8181818181818" style="38" customWidth="1"/>
    <col min="4626" max="4626" width="11.5454545454545" style="38" customWidth="1"/>
    <col min="4627" max="4627" width="16.4545454545455" style="38" customWidth="1"/>
    <col min="4628" max="4628" width="17.5454545454545" style="38" customWidth="1"/>
    <col min="4629" max="4629" width="10.5454545454545" style="38" customWidth="1"/>
    <col min="4630" max="4872" width="9.18181818181818" style="38"/>
    <col min="4873" max="4873" width="4.54545454545455" style="38" customWidth="1"/>
    <col min="4874" max="4874" width="21.8181818181818" style="38" customWidth="1"/>
    <col min="4875" max="4875" width="22.1818181818182" style="38" customWidth="1"/>
    <col min="4876" max="4876" width="11.5454545454545" style="38" customWidth="1"/>
    <col min="4877" max="4879" width="3.54545454545455" style="38" customWidth="1"/>
    <col min="4880" max="4880" width="9.54545454545454" style="38" customWidth="1"/>
    <col min="4881" max="4881" width="18.8181818181818" style="38" customWidth="1"/>
    <col min="4882" max="4882" width="11.5454545454545" style="38" customWidth="1"/>
    <col min="4883" max="4883" width="16.4545454545455" style="38" customWidth="1"/>
    <col min="4884" max="4884" width="17.5454545454545" style="38" customWidth="1"/>
    <col min="4885" max="4885" width="10.5454545454545" style="38" customWidth="1"/>
    <col min="4886" max="5128" width="9.18181818181818" style="38"/>
    <col min="5129" max="5129" width="4.54545454545455" style="38" customWidth="1"/>
    <col min="5130" max="5130" width="21.8181818181818" style="38" customWidth="1"/>
    <col min="5131" max="5131" width="22.1818181818182" style="38" customWidth="1"/>
    <col min="5132" max="5132" width="11.5454545454545" style="38" customWidth="1"/>
    <col min="5133" max="5135" width="3.54545454545455" style="38" customWidth="1"/>
    <col min="5136" max="5136" width="9.54545454545454" style="38" customWidth="1"/>
    <col min="5137" max="5137" width="18.8181818181818" style="38" customWidth="1"/>
    <col min="5138" max="5138" width="11.5454545454545" style="38" customWidth="1"/>
    <col min="5139" max="5139" width="16.4545454545455" style="38" customWidth="1"/>
    <col min="5140" max="5140" width="17.5454545454545" style="38" customWidth="1"/>
    <col min="5141" max="5141" width="10.5454545454545" style="38" customWidth="1"/>
    <col min="5142" max="5384" width="9.18181818181818" style="38"/>
    <col min="5385" max="5385" width="4.54545454545455" style="38" customWidth="1"/>
    <col min="5386" max="5386" width="21.8181818181818" style="38" customWidth="1"/>
    <col min="5387" max="5387" width="22.1818181818182" style="38" customWidth="1"/>
    <col min="5388" max="5388" width="11.5454545454545" style="38" customWidth="1"/>
    <col min="5389" max="5391" width="3.54545454545455" style="38" customWidth="1"/>
    <col min="5392" max="5392" width="9.54545454545454" style="38" customWidth="1"/>
    <col min="5393" max="5393" width="18.8181818181818" style="38" customWidth="1"/>
    <col min="5394" max="5394" width="11.5454545454545" style="38" customWidth="1"/>
    <col min="5395" max="5395" width="16.4545454545455" style="38" customWidth="1"/>
    <col min="5396" max="5396" width="17.5454545454545" style="38" customWidth="1"/>
    <col min="5397" max="5397" width="10.5454545454545" style="38" customWidth="1"/>
    <col min="5398" max="5640" width="9.18181818181818" style="38"/>
    <col min="5641" max="5641" width="4.54545454545455" style="38" customWidth="1"/>
    <col min="5642" max="5642" width="21.8181818181818" style="38" customWidth="1"/>
    <col min="5643" max="5643" width="22.1818181818182" style="38" customWidth="1"/>
    <col min="5644" max="5644" width="11.5454545454545" style="38" customWidth="1"/>
    <col min="5645" max="5647" width="3.54545454545455" style="38" customWidth="1"/>
    <col min="5648" max="5648" width="9.54545454545454" style="38" customWidth="1"/>
    <col min="5649" max="5649" width="18.8181818181818" style="38" customWidth="1"/>
    <col min="5650" max="5650" width="11.5454545454545" style="38" customWidth="1"/>
    <col min="5651" max="5651" width="16.4545454545455" style="38" customWidth="1"/>
    <col min="5652" max="5652" width="17.5454545454545" style="38" customWidth="1"/>
    <col min="5653" max="5653" width="10.5454545454545" style="38" customWidth="1"/>
    <col min="5654" max="5896" width="9.18181818181818" style="38"/>
    <col min="5897" max="5897" width="4.54545454545455" style="38" customWidth="1"/>
    <col min="5898" max="5898" width="21.8181818181818" style="38" customWidth="1"/>
    <col min="5899" max="5899" width="22.1818181818182" style="38" customWidth="1"/>
    <col min="5900" max="5900" width="11.5454545454545" style="38" customWidth="1"/>
    <col min="5901" max="5903" width="3.54545454545455" style="38" customWidth="1"/>
    <col min="5904" max="5904" width="9.54545454545454" style="38" customWidth="1"/>
    <col min="5905" max="5905" width="18.8181818181818" style="38" customWidth="1"/>
    <col min="5906" max="5906" width="11.5454545454545" style="38" customWidth="1"/>
    <col min="5907" max="5907" width="16.4545454545455" style="38" customWidth="1"/>
    <col min="5908" max="5908" width="17.5454545454545" style="38" customWidth="1"/>
    <col min="5909" max="5909" width="10.5454545454545" style="38" customWidth="1"/>
    <col min="5910" max="6152" width="9.18181818181818" style="38"/>
    <col min="6153" max="6153" width="4.54545454545455" style="38" customWidth="1"/>
    <col min="6154" max="6154" width="21.8181818181818" style="38" customWidth="1"/>
    <col min="6155" max="6155" width="22.1818181818182" style="38" customWidth="1"/>
    <col min="6156" max="6156" width="11.5454545454545" style="38" customWidth="1"/>
    <col min="6157" max="6159" width="3.54545454545455" style="38" customWidth="1"/>
    <col min="6160" max="6160" width="9.54545454545454" style="38" customWidth="1"/>
    <col min="6161" max="6161" width="18.8181818181818" style="38" customWidth="1"/>
    <col min="6162" max="6162" width="11.5454545454545" style="38" customWidth="1"/>
    <col min="6163" max="6163" width="16.4545454545455" style="38" customWidth="1"/>
    <col min="6164" max="6164" width="17.5454545454545" style="38" customWidth="1"/>
    <col min="6165" max="6165" width="10.5454545454545" style="38" customWidth="1"/>
    <col min="6166" max="6408" width="9.18181818181818" style="38"/>
    <col min="6409" max="6409" width="4.54545454545455" style="38" customWidth="1"/>
    <col min="6410" max="6410" width="21.8181818181818" style="38" customWidth="1"/>
    <col min="6411" max="6411" width="22.1818181818182" style="38" customWidth="1"/>
    <col min="6412" max="6412" width="11.5454545454545" style="38" customWidth="1"/>
    <col min="6413" max="6415" width="3.54545454545455" style="38" customWidth="1"/>
    <col min="6416" max="6416" width="9.54545454545454" style="38" customWidth="1"/>
    <col min="6417" max="6417" width="18.8181818181818" style="38" customWidth="1"/>
    <col min="6418" max="6418" width="11.5454545454545" style="38" customWidth="1"/>
    <col min="6419" max="6419" width="16.4545454545455" style="38" customWidth="1"/>
    <col min="6420" max="6420" width="17.5454545454545" style="38" customWidth="1"/>
    <col min="6421" max="6421" width="10.5454545454545" style="38" customWidth="1"/>
    <col min="6422" max="6664" width="9.18181818181818" style="38"/>
    <col min="6665" max="6665" width="4.54545454545455" style="38" customWidth="1"/>
    <col min="6666" max="6666" width="21.8181818181818" style="38" customWidth="1"/>
    <col min="6667" max="6667" width="22.1818181818182" style="38" customWidth="1"/>
    <col min="6668" max="6668" width="11.5454545454545" style="38" customWidth="1"/>
    <col min="6669" max="6671" width="3.54545454545455" style="38" customWidth="1"/>
    <col min="6672" max="6672" width="9.54545454545454" style="38" customWidth="1"/>
    <col min="6673" max="6673" width="18.8181818181818" style="38" customWidth="1"/>
    <col min="6674" max="6674" width="11.5454545454545" style="38" customWidth="1"/>
    <col min="6675" max="6675" width="16.4545454545455" style="38" customWidth="1"/>
    <col min="6676" max="6676" width="17.5454545454545" style="38" customWidth="1"/>
    <col min="6677" max="6677" width="10.5454545454545" style="38" customWidth="1"/>
    <col min="6678" max="6920" width="9.18181818181818" style="38"/>
    <col min="6921" max="6921" width="4.54545454545455" style="38" customWidth="1"/>
    <col min="6922" max="6922" width="21.8181818181818" style="38" customWidth="1"/>
    <col min="6923" max="6923" width="22.1818181818182" style="38" customWidth="1"/>
    <col min="6924" max="6924" width="11.5454545454545" style="38" customWidth="1"/>
    <col min="6925" max="6927" width="3.54545454545455" style="38" customWidth="1"/>
    <col min="6928" max="6928" width="9.54545454545454" style="38" customWidth="1"/>
    <col min="6929" max="6929" width="18.8181818181818" style="38" customWidth="1"/>
    <col min="6930" max="6930" width="11.5454545454545" style="38" customWidth="1"/>
    <col min="6931" max="6931" width="16.4545454545455" style="38" customWidth="1"/>
    <col min="6932" max="6932" width="17.5454545454545" style="38" customWidth="1"/>
    <col min="6933" max="6933" width="10.5454545454545" style="38" customWidth="1"/>
    <col min="6934" max="7176" width="9.18181818181818" style="38"/>
    <col min="7177" max="7177" width="4.54545454545455" style="38" customWidth="1"/>
    <col min="7178" max="7178" width="21.8181818181818" style="38" customWidth="1"/>
    <col min="7179" max="7179" width="22.1818181818182" style="38" customWidth="1"/>
    <col min="7180" max="7180" width="11.5454545454545" style="38" customWidth="1"/>
    <col min="7181" max="7183" width="3.54545454545455" style="38" customWidth="1"/>
    <col min="7184" max="7184" width="9.54545454545454" style="38" customWidth="1"/>
    <col min="7185" max="7185" width="18.8181818181818" style="38" customWidth="1"/>
    <col min="7186" max="7186" width="11.5454545454545" style="38" customWidth="1"/>
    <col min="7187" max="7187" width="16.4545454545455" style="38" customWidth="1"/>
    <col min="7188" max="7188" width="17.5454545454545" style="38" customWidth="1"/>
    <col min="7189" max="7189" width="10.5454545454545" style="38" customWidth="1"/>
    <col min="7190" max="7432" width="9.18181818181818" style="38"/>
    <col min="7433" max="7433" width="4.54545454545455" style="38" customWidth="1"/>
    <col min="7434" max="7434" width="21.8181818181818" style="38" customWidth="1"/>
    <col min="7435" max="7435" width="22.1818181818182" style="38" customWidth="1"/>
    <col min="7436" max="7436" width="11.5454545454545" style="38" customWidth="1"/>
    <col min="7437" max="7439" width="3.54545454545455" style="38" customWidth="1"/>
    <col min="7440" max="7440" width="9.54545454545454" style="38" customWidth="1"/>
    <col min="7441" max="7441" width="18.8181818181818" style="38" customWidth="1"/>
    <col min="7442" max="7442" width="11.5454545454545" style="38" customWidth="1"/>
    <col min="7443" max="7443" width="16.4545454545455" style="38" customWidth="1"/>
    <col min="7444" max="7444" width="17.5454545454545" style="38" customWidth="1"/>
    <col min="7445" max="7445" width="10.5454545454545" style="38" customWidth="1"/>
    <col min="7446" max="7688" width="9.18181818181818" style="38"/>
    <col min="7689" max="7689" width="4.54545454545455" style="38" customWidth="1"/>
    <col min="7690" max="7690" width="21.8181818181818" style="38" customWidth="1"/>
    <col min="7691" max="7691" width="22.1818181818182" style="38" customWidth="1"/>
    <col min="7692" max="7692" width="11.5454545454545" style="38" customWidth="1"/>
    <col min="7693" max="7695" width="3.54545454545455" style="38" customWidth="1"/>
    <col min="7696" max="7696" width="9.54545454545454" style="38" customWidth="1"/>
    <col min="7697" max="7697" width="18.8181818181818" style="38" customWidth="1"/>
    <col min="7698" max="7698" width="11.5454545454545" style="38" customWidth="1"/>
    <col min="7699" max="7699" width="16.4545454545455" style="38" customWidth="1"/>
    <col min="7700" max="7700" width="17.5454545454545" style="38" customWidth="1"/>
    <col min="7701" max="7701" width="10.5454545454545" style="38" customWidth="1"/>
    <col min="7702" max="7944" width="9.18181818181818" style="38"/>
    <col min="7945" max="7945" width="4.54545454545455" style="38" customWidth="1"/>
    <col min="7946" max="7946" width="21.8181818181818" style="38" customWidth="1"/>
    <col min="7947" max="7947" width="22.1818181818182" style="38" customWidth="1"/>
    <col min="7948" max="7948" width="11.5454545454545" style="38" customWidth="1"/>
    <col min="7949" max="7951" width="3.54545454545455" style="38" customWidth="1"/>
    <col min="7952" max="7952" width="9.54545454545454" style="38" customWidth="1"/>
    <col min="7953" max="7953" width="18.8181818181818" style="38" customWidth="1"/>
    <col min="7954" max="7954" width="11.5454545454545" style="38" customWidth="1"/>
    <col min="7955" max="7955" width="16.4545454545455" style="38" customWidth="1"/>
    <col min="7956" max="7956" width="17.5454545454545" style="38" customWidth="1"/>
    <col min="7957" max="7957" width="10.5454545454545" style="38" customWidth="1"/>
    <col min="7958" max="8200" width="9.18181818181818" style="38"/>
    <col min="8201" max="8201" width="4.54545454545455" style="38" customWidth="1"/>
    <col min="8202" max="8202" width="21.8181818181818" style="38" customWidth="1"/>
    <col min="8203" max="8203" width="22.1818181818182" style="38" customWidth="1"/>
    <col min="8204" max="8204" width="11.5454545454545" style="38" customWidth="1"/>
    <col min="8205" max="8207" width="3.54545454545455" style="38" customWidth="1"/>
    <col min="8208" max="8208" width="9.54545454545454" style="38" customWidth="1"/>
    <col min="8209" max="8209" width="18.8181818181818" style="38" customWidth="1"/>
    <col min="8210" max="8210" width="11.5454545454545" style="38" customWidth="1"/>
    <col min="8211" max="8211" width="16.4545454545455" style="38" customWidth="1"/>
    <col min="8212" max="8212" width="17.5454545454545" style="38" customWidth="1"/>
    <col min="8213" max="8213" width="10.5454545454545" style="38" customWidth="1"/>
    <col min="8214" max="8456" width="9.18181818181818" style="38"/>
    <col min="8457" max="8457" width="4.54545454545455" style="38" customWidth="1"/>
    <col min="8458" max="8458" width="21.8181818181818" style="38" customWidth="1"/>
    <col min="8459" max="8459" width="22.1818181818182" style="38" customWidth="1"/>
    <col min="8460" max="8460" width="11.5454545454545" style="38" customWidth="1"/>
    <col min="8461" max="8463" width="3.54545454545455" style="38" customWidth="1"/>
    <col min="8464" max="8464" width="9.54545454545454" style="38" customWidth="1"/>
    <col min="8465" max="8465" width="18.8181818181818" style="38" customWidth="1"/>
    <col min="8466" max="8466" width="11.5454545454545" style="38" customWidth="1"/>
    <col min="8467" max="8467" width="16.4545454545455" style="38" customWidth="1"/>
    <col min="8468" max="8468" width="17.5454545454545" style="38" customWidth="1"/>
    <col min="8469" max="8469" width="10.5454545454545" style="38" customWidth="1"/>
    <col min="8470" max="8712" width="9.18181818181818" style="38"/>
    <col min="8713" max="8713" width="4.54545454545455" style="38" customWidth="1"/>
    <col min="8714" max="8714" width="21.8181818181818" style="38" customWidth="1"/>
    <col min="8715" max="8715" width="22.1818181818182" style="38" customWidth="1"/>
    <col min="8716" max="8716" width="11.5454545454545" style="38" customWidth="1"/>
    <col min="8717" max="8719" width="3.54545454545455" style="38" customWidth="1"/>
    <col min="8720" max="8720" width="9.54545454545454" style="38" customWidth="1"/>
    <col min="8721" max="8721" width="18.8181818181818" style="38" customWidth="1"/>
    <col min="8722" max="8722" width="11.5454545454545" style="38" customWidth="1"/>
    <col min="8723" max="8723" width="16.4545454545455" style="38" customWidth="1"/>
    <col min="8724" max="8724" width="17.5454545454545" style="38" customWidth="1"/>
    <col min="8725" max="8725" width="10.5454545454545" style="38" customWidth="1"/>
    <col min="8726" max="8968" width="9.18181818181818" style="38"/>
    <col min="8969" max="8969" width="4.54545454545455" style="38" customWidth="1"/>
    <col min="8970" max="8970" width="21.8181818181818" style="38" customWidth="1"/>
    <col min="8971" max="8971" width="22.1818181818182" style="38" customWidth="1"/>
    <col min="8972" max="8972" width="11.5454545454545" style="38" customWidth="1"/>
    <col min="8973" max="8975" width="3.54545454545455" style="38" customWidth="1"/>
    <col min="8976" max="8976" width="9.54545454545454" style="38" customWidth="1"/>
    <col min="8977" max="8977" width="18.8181818181818" style="38" customWidth="1"/>
    <col min="8978" max="8978" width="11.5454545454545" style="38" customWidth="1"/>
    <col min="8979" max="8979" width="16.4545454545455" style="38" customWidth="1"/>
    <col min="8980" max="8980" width="17.5454545454545" style="38" customWidth="1"/>
    <col min="8981" max="8981" width="10.5454545454545" style="38" customWidth="1"/>
    <col min="8982" max="9224" width="9.18181818181818" style="38"/>
    <col min="9225" max="9225" width="4.54545454545455" style="38" customWidth="1"/>
    <col min="9226" max="9226" width="21.8181818181818" style="38" customWidth="1"/>
    <col min="9227" max="9227" width="22.1818181818182" style="38" customWidth="1"/>
    <col min="9228" max="9228" width="11.5454545454545" style="38" customWidth="1"/>
    <col min="9229" max="9231" width="3.54545454545455" style="38" customWidth="1"/>
    <col min="9232" max="9232" width="9.54545454545454" style="38" customWidth="1"/>
    <col min="9233" max="9233" width="18.8181818181818" style="38" customWidth="1"/>
    <col min="9234" max="9234" width="11.5454545454545" style="38" customWidth="1"/>
    <col min="9235" max="9235" width="16.4545454545455" style="38" customWidth="1"/>
    <col min="9236" max="9236" width="17.5454545454545" style="38" customWidth="1"/>
    <col min="9237" max="9237" width="10.5454545454545" style="38" customWidth="1"/>
    <col min="9238" max="9480" width="9.18181818181818" style="38"/>
    <col min="9481" max="9481" width="4.54545454545455" style="38" customWidth="1"/>
    <col min="9482" max="9482" width="21.8181818181818" style="38" customWidth="1"/>
    <col min="9483" max="9483" width="22.1818181818182" style="38" customWidth="1"/>
    <col min="9484" max="9484" width="11.5454545454545" style="38" customWidth="1"/>
    <col min="9485" max="9487" width="3.54545454545455" style="38" customWidth="1"/>
    <col min="9488" max="9488" width="9.54545454545454" style="38" customWidth="1"/>
    <col min="9489" max="9489" width="18.8181818181818" style="38" customWidth="1"/>
    <col min="9490" max="9490" width="11.5454545454545" style="38" customWidth="1"/>
    <col min="9491" max="9491" width="16.4545454545455" style="38" customWidth="1"/>
    <col min="9492" max="9492" width="17.5454545454545" style="38" customWidth="1"/>
    <col min="9493" max="9493" width="10.5454545454545" style="38" customWidth="1"/>
    <col min="9494" max="9736" width="9.18181818181818" style="38"/>
    <col min="9737" max="9737" width="4.54545454545455" style="38" customWidth="1"/>
    <col min="9738" max="9738" width="21.8181818181818" style="38" customWidth="1"/>
    <col min="9739" max="9739" width="22.1818181818182" style="38" customWidth="1"/>
    <col min="9740" max="9740" width="11.5454545454545" style="38" customWidth="1"/>
    <col min="9741" max="9743" width="3.54545454545455" style="38" customWidth="1"/>
    <col min="9744" max="9744" width="9.54545454545454" style="38" customWidth="1"/>
    <col min="9745" max="9745" width="18.8181818181818" style="38" customWidth="1"/>
    <col min="9746" max="9746" width="11.5454545454545" style="38" customWidth="1"/>
    <col min="9747" max="9747" width="16.4545454545455" style="38" customWidth="1"/>
    <col min="9748" max="9748" width="17.5454545454545" style="38" customWidth="1"/>
    <col min="9749" max="9749" width="10.5454545454545" style="38" customWidth="1"/>
    <col min="9750" max="9992" width="9.18181818181818" style="38"/>
    <col min="9993" max="9993" width="4.54545454545455" style="38" customWidth="1"/>
    <col min="9994" max="9994" width="21.8181818181818" style="38" customWidth="1"/>
    <col min="9995" max="9995" width="22.1818181818182" style="38" customWidth="1"/>
    <col min="9996" max="9996" width="11.5454545454545" style="38" customWidth="1"/>
    <col min="9997" max="9999" width="3.54545454545455" style="38" customWidth="1"/>
    <col min="10000" max="10000" width="9.54545454545454" style="38" customWidth="1"/>
    <col min="10001" max="10001" width="18.8181818181818" style="38" customWidth="1"/>
    <col min="10002" max="10002" width="11.5454545454545" style="38" customWidth="1"/>
    <col min="10003" max="10003" width="16.4545454545455" style="38" customWidth="1"/>
    <col min="10004" max="10004" width="17.5454545454545" style="38" customWidth="1"/>
    <col min="10005" max="10005" width="10.5454545454545" style="38" customWidth="1"/>
    <col min="10006" max="10248" width="9.18181818181818" style="38"/>
    <col min="10249" max="10249" width="4.54545454545455" style="38" customWidth="1"/>
    <col min="10250" max="10250" width="21.8181818181818" style="38" customWidth="1"/>
    <col min="10251" max="10251" width="22.1818181818182" style="38" customWidth="1"/>
    <col min="10252" max="10252" width="11.5454545454545" style="38" customWidth="1"/>
    <col min="10253" max="10255" width="3.54545454545455" style="38" customWidth="1"/>
    <col min="10256" max="10256" width="9.54545454545454" style="38" customWidth="1"/>
    <col min="10257" max="10257" width="18.8181818181818" style="38" customWidth="1"/>
    <col min="10258" max="10258" width="11.5454545454545" style="38" customWidth="1"/>
    <col min="10259" max="10259" width="16.4545454545455" style="38" customWidth="1"/>
    <col min="10260" max="10260" width="17.5454545454545" style="38" customWidth="1"/>
    <col min="10261" max="10261" width="10.5454545454545" style="38" customWidth="1"/>
    <col min="10262" max="10504" width="9.18181818181818" style="38"/>
    <col min="10505" max="10505" width="4.54545454545455" style="38" customWidth="1"/>
    <col min="10506" max="10506" width="21.8181818181818" style="38" customWidth="1"/>
    <col min="10507" max="10507" width="22.1818181818182" style="38" customWidth="1"/>
    <col min="10508" max="10508" width="11.5454545454545" style="38" customWidth="1"/>
    <col min="10509" max="10511" width="3.54545454545455" style="38" customWidth="1"/>
    <col min="10512" max="10512" width="9.54545454545454" style="38" customWidth="1"/>
    <col min="10513" max="10513" width="18.8181818181818" style="38" customWidth="1"/>
    <col min="10514" max="10514" width="11.5454545454545" style="38" customWidth="1"/>
    <col min="10515" max="10515" width="16.4545454545455" style="38" customWidth="1"/>
    <col min="10516" max="10516" width="17.5454545454545" style="38" customWidth="1"/>
    <col min="10517" max="10517" width="10.5454545454545" style="38" customWidth="1"/>
    <col min="10518" max="10760" width="9.18181818181818" style="38"/>
    <col min="10761" max="10761" width="4.54545454545455" style="38" customWidth="1"/>
    <col min="10762" max="10762" width="21.8181818181818" style="38" customWidth="1"/>
    <col min="10763" max="10763" width="22.1818181818182" style="38" customWidth="1"/>
    <col min="10764" max="10764" width="11.5454545454545" style="38" customWidth="1"/>
    <col min="10765" max="10767" width="3.54545454545455" style="38" customWidth="1"/>
    <col min="10768" max="10768" width="9.54545454545454" style="38" customWidth="1"/>
    <col min="10769" max="10769" width="18.8181818181818" style="38" customWidth="1"/>
    <col min="10770" max="10770" width="11.5454545454545" style="38" customWidth="1"/>
    <col min="10771" max="10771" width="16.4545454545455" style="38" customWidth="1"/>
    <col min="10772" max="10772" width="17.5454545454545" style="38" customWidth="1"/>
    <col min="10773" max="10773" width="10.5454545454545" style="38" customWidth="1"/>
    <col min="10774" max="11016" width="9.18181818181818" style="38"/>
    <col min="11017" max="11017" width="4.54545454545455" style="38" customWidth="1"/>
    <col min="11018" max="11018" width="21.8181818181818" style="38" customWidth="1"/>
    <col min="11019" max="11019" width="22.1818181818182" style="38" customWidth="1"/>
    <col min="11020" max="11020" width="11.5454545454545" style="38" customWidth="1"/>
    <col min="11021" max="11023" width="3.54545454545455" style="38" customWidth="1"/>
    <col min="11024" max="11024" width="9.54545454545454" style="38" customWidth="1"/>
    <col min="11025" max="11025" width="18.8181818181818" style="38" customWidth="1"/>
    <col min="11026" max="11026" width="11.5454545454545" style="38" customWidth="1"/>
    <col min="11027" max="11027" width="16.4545454545455" style="38" customWidth="1"/>
    <col min="11028" max="11028" width="17.5454545454545" style="38" customWidth="1"/>
    <col min="11029" max="11029" width="10.5454545454545" style="38" customWidth="1"/>
    <col min="11030" max="11272" width="9.18181818181818" style="38"/>
    <col min="11273" max="11273" width="4.54545454545455" style="38" customWidth="1"/>
    <col min="11274" max="11274" width="21.8181818181818" style="38" customWidth="1"/>
    <col min="11275" max="11275" width="22.1818181818182" style="38" customWidth="1"/>
    <col min="11276" max="11276" width="11.5454545454545" style="38" customWidth="1"/>
    <col min="11277" max="11279" width="3.54545454545455" style="38" customWidth="1"/>
    <col min="11280" max="11280" width="9.54545454545454" style="38" customWidth="1"/>
    <col min="11281" max="11281" width="18.8181818181818" style="38" customWidth="1"/>
    <col min="11282" max="11282" width="11.5454545454545" style="38" customWidth="1"/>
    <col min="11283" max="11283" width="16.4545454545455" style="38" customWidth="1"/>
    <col min="11284" max="11284" width="17.5454545454545" style="38" customWidth="1"/>
    <col min="11285" max="11285" width="10.5454545454545" style="38" customWidth="1"/>
    <col min="11286" max="11528" width="9.18181818181818" style="38"/>
    <col min="11529" max="11529" width="4.54545454545455" style="38" customWidth="1"/>
    <col min="11530" max="11530" width="21.8181818181818" style="38" customWidth="1"/>
    <col min="11531" max="11531" width="22.1818181818182" style="38" customWidth="1"/>
    <col min="11532" max="11532" width="11.5454545454545" style="38" customWidth="1"/>
    <col min="11533" max="11535" width="3.54545454545455" style="38" customWidth="1"/>
    <col min="11536" max="11536" width="9.54545454545454" style="38" customWidth="1"/>
    <col min="11537" max="11537" width="18.8181818181818" style="38" customWidth="1"/>
    <col min="11538" max="11538" width="11.5454545454545" style="38" customWidth="1"/>
    <col min="11539" max="11539" width="16.4545454545455" style="38" customWidth="1"/>
    <col min="11540" max="11540" width="17.5454545454545" style="38" customWidth="1"/>
    <col min="11541" max="11541" width="10.5454545454545" style="38" customWidth="1"/>
    <col min="11542" max="11784" width="9.18181818181818" style="38"/>
    <col min="11785" max="11785" width="4.54545454545455" style="38" customWidth="1"/>
    <col min="11786" max="11786" width="21.8181818181818" style="38" customWidth="1"/>
    <col min="11787" max="11787" width="22.1818181818182" style="38" customWidth="1"/>
    <col min="11788" max="11788" width="11.5454545454545" style="38" customWidth="1"/>
    <col min="11789" max="11791" width="3.54545454545455" style="38" customWidth="1"/>
    <col min="11792" max="11792" width="9.54545454545454" style="38" customWidth="1"/>
    <col min="11793" max="11793" width="18.8181818181818" style="38" customWidth="1"/>
    <col min="11794" max="11794" width="11.5454545454545" style="38" customWidth="1"/>
    <col min="11795" max="11795" width="16.4545454545455" style="38" customWidth="1"/>
    <col min="11796" max="11796" width="17.5454545454545" style="38" customWidth="1"/>
    <col min="11797" max="11797" width="10.5454545454545" style="38" customWidth="1"/>
    <col min="11798" max="12040" width="9.18181818181818" style="38"/>
    <col min="12041" max="12041" width="4.54545454545455" style="38" customWidth="1"/>
    <col min="12042" max="12042" width="21.8181818181818" style="38" customWidth="1"/>
    <col min="12043" max="12043" width="22.1818181818182" style="38" customWidth="1"/>
    <col min="12044" max="12044" width="11.5454545454545" style="38" customWidth="1"/>
    <col min="12045" max="12047" width="3.54545454545455" style="38" customWidth="1"/>
    <col min="12048" max="12048" width="9.54545454545454" style="38" customWidth="1"/>
    <col min="12049" max="12049" width="18.8181818181818" style="38" customWidth="1"/>
    <col min="12050" max="12050" width="11.5454545454545" style="38" customWidth="1"/>
    <col min="12051" max="12051" width="16.4545454545455" style="38" customWidth="1"/>
    <col min="12052" max="12052" width="17.5454545454545" style="38" customWidth="1"/>
    <col min="12053" max="12053" width="10.5454545454545" style="38" customWidth="1"/>
    <col min="12054" max="12296" width="9.18181818181818" style="38"/>
    <col min="12297" max="12297" width="4.54545454545455" style="38" customWidth="1"/>
    <col min="12298" max="12298" width="21.8181818181818" style="38" customWidth="1"/>
    <col min="12299" max="12299" width="22.1818181818182" style="38" customWidth="1"/>
    <col min="12300" max="12300" width="11.5454545454545" style="38" customWidth="1"/>
    <col min="12301" max="12303" width="3.54545454545455" style="38" customWidth="1"/>
    <col min="12304" max="12304" width="9.54545454545454" style="38" customWidth="1"/>
    <col min="12305" max="12305" width="18.8181818181818" style="38" customWidth="1"/>
    <col min="12306" max="12306" width="11.5454545454545" style="38" customWidth="1"/>
    <col min="12307" max="12307" width="16.4545454545455" style="38" customWidth="1"/>
    <col min="12308" max="12308" width="17.5454545454545" style="38" customWidth="1"/>
    <col min="12309" max="12309" width="10.5454545454545" style="38" customWidth="1"/>
    <col min="12310" max="12552" width="9.18181818181818" style="38"/>
    <col min="12553" max="12553" width="4.54545454545455" style="38" customWidth="1"/>
    <col min="12554" max="12554" width="21.8181818181818" style="38" customWidth="1"/>
    <col min="12555" max="12555" width="22.1818181818182" style="38" customWidth="1"/>
    <col min="12556" max="12556" width="11.5454545454545" style="38" customWidth="1"/>
    <col min="12557" max="12559" width="3.54545454545455" style="38" customWidth="1"/>
    <col min="12560" max="12560" width="9.54545454545454" style="38" customWidth="1"/>
    <col min="12561" max="12561" width="18.8181818181818" style="38" customWidth="1"/>
    <col min="12562" max="12562" width="11.5454545454545" style="38" customWidth="1"/>
    <col min="12563" max="12563" width="16.4545454545455" style="38" customWidth="1"/>
    <col min="12564" max="12564" width="17.5454545454545" style="38" customWidth="1"/>
    <col min="12565" max="12565" width="10.5454545454545" style="38" customWidth="1"/>
    <col min="12566" max="12808" width="9.18181818181818" style="38"/>
    <col min="12809" max="12809" width="4.54545454545455" style="38" customWidth="1"/>
    <col min="12810" max="12810" width="21.8181818181818" style="38" customWidth="1"/>
    <col min="12811" max="12811" width="22.1818181818182" style="38" customWidth="1"/>
    <col min="12812" max="12812" width="11.5454545454545" style="38" customWidth="1"/>
    <col min="12813" max="12815" width="3.54545454545455" style="38" customWidth="1"/>
    <col min="12816" max="12816" width="9.54545454545454" style="38" customWidth="1"/>
    <col min="12817" max="12817" width="18.8181818181818" style="38" customWidth="1"/>
    <col min="12818" max="12818" width="11.5454545454545" style="38" customWidth="1"/>
    <col min="12819" max="12819" width="16.4545454545455" style="38" customWidth="1"/>
    <col min="12820" max="12820" width="17.5454545454545" style="38" customWidth="1"/>
    <col min="12821" max="12821" width="10.5454545454545" style="38" customWidth="1"/>
    <col min="12822" max="13064" width="9.18181818181818" style="38"/>
    <col min="13065" max="13065" width="4.54545454545455" style="38" customWidth="1"/>
    <col min="13066" max="13066" width="21.8181818181818" style="38" customWidth="1"/>
    <col min="13067" max="13067" width="22.1818181818182" style="38" customWidth="1"/>
    <col min="13068" max="13068" width="11.5454545454545" style="38" customWidth="1"/>
    <col min="13069" max="13071" width="3.54545454545455" style="38" customWidth="1"/>
    <col min="13072" max="13072" width="9.54545454545454" style="38" customWidth="1"/>
    <col min="13073" max="13073" width="18.8181818181818" style="38" customWidth="1"/>
    <col min="13074" max="13074" width="11.5454545454545" style="38" customWidth="1"/>
    <col min="13075" max="13075" width="16.4545454545455" style="38" customWidth="1"/>
    <col min="13076" max="13076" width="17.5454545454545" style="38" customWidth="1"/>
    <col min="13077" max="13077" width="10.5454545454545" style="38" customWidth="1"/>
    <col min="13078" max="13320" width="9.18181818181818" style="38"/>
    <col min="13321" max="13321" width="4.54545454545455" style="38" customWidth="1"/>
    <col min="13322" max="13322" width="21.8181818181818" style="38" customWidth="1"/>
    <col min="13323" max="13323" width="22.1818181818182" style="38" customWidth="1"/>
    <col min="13324" max="13324" width="11.5454545454545" style="38" customWidth="1"/>
    <col min="13325" max="13327" width="3.54545454545455" style="38" customWidth="1"/>
    <col min="13328" max="13328" width="9.54545454545454" style="38" customWidth="1"/>
    <col min="13329" max="13329" width="18.8181818181818" style="38" customWidth="1"/>
    <col min="13330" max="13330" width="11.5454545454545" style="38" customWidth="1"/>
    <col min="13331" max="13331" width="16.4545454545455" style="38" customWidth="1"/>
    <col min="13332" max="13332" width="17.5454545454545" style="38" customWidth="1"/>
    <col min="13333" max="13333" width="10.5454545454545" style="38" customWidth="1"/>
    <col min="13334" max="13576" width="9.18181818181818" style="38"/>
    <col min="13577" max="13577" width="4.54545454545455" style="38" customWidth="1"/>
    <col min="13578" max="13578" width="21.8181818181818" style="38" customWidth="1"/>
    <col min="13579" max="13579" width="22.1818181818182" style="38" customWidth="1"/>
    <col min="13580" max="13580" width="11.5454545454545" style="38" customWidth="1"/>
    <col min="13581" max="13583" width="3.54545454545455" style="38" customWidth="1"/>
    <col min="13584" max="13584" width="9.54545454545454" style="38" customWidth="1"/>
    <col min="13585" max="13585" width="18.8181818181818" style="38" customWidth="1"/>
    <col min="13586" max="13586" width="11.5454545454545" style="38" customWidth="1"/>
    <col min="13587" max="13587" width="16.4545454545455" style="38" customWidth="1"/>
    <col min="13588" max="13588" width="17.5454545454545" style="38" customWidth="1"/>
    <col min="13589" max="13589" width="10.5454545454545" style="38" customWidth="1"/>
    <col min="13590" max="13832" width="9.18181818181818" style="38"/>
    <col min="13833" max="13833" width="4.54545454545455" style="38" customWidth="1"/>
    <col min="13834" max="13834" width="21.8181818181818" style="38" customWidth="1"/>
    <col min="13835" max="13835" width="22.1818181818182" style="38" customWidth="1"/>
    <col min="13836" max="13836" width="11.5454545454545" style="38" customWidth="1"/>
    <col min="13837" max="13839" width="3.54545454545455" style="38" customWidth="1"/>
    <col min="13840" max="13840" width="9.54545454545454" style="38" customWidth="1"/>
    <col min="13841" max="13841" width="18.8181818181818" style="38" customWidth="1"/>
    <col min="13842" max="13842" width="11.5454545454545" style="38" customWidth="1"/>
    <col min="13843" max="13843" width="16.4545454545455" style="38" customWidth="1"/>
    <col min="13844" max="13844" width="17.5454545454545" style="38" customWidth="1"/>
    <col min="13845" max="13845" width="10.5454545454545" style="38" customWidth="1"/>
    <col min="13846" max="14088" width="9.18181818181818" style="38"/>
    <col min="14089" max="14089" width="4.54545454545455" style="38" customWidth="1"/>
    <col min="14090" max="14090" width="21.8181818181818" style="38" customWidth="1"/>
    <col min="14091" max="14091" width="22.1818181818182" style="38" customWidth="1"/>
    <col min="14092" max="14092" width="11.5454545454545" style="38" customWidth="1"/>
    <col min="14093" max="14095" width="3.54545454545455" style="38" customWidth="1"/>
    <col min="14096" max="14096" width="9.54545454545454" style="38" customWidth="1"/>
    <col min="14097" max="14097" width="18.8181818181818" style="38" customWidth="1"/>
    <col min="14098" max="14098" width="11.5454545454545" style="38" customWidth="1"/>
    <col min="14099" max="14099" width="16.4545454545455" style="38" customWidth="1"/>
    <col min="14100" max="14100" width="17.5454545454545" style="38" customWidth="1"/>
    <col min="14101" max="14101" width="10.5454545454545" style="38" customWidth="1"/>
    <col min="14102" max="14344" width="9.18181818181818" style="38"/>
    <col min="14345" max="14345" width="4.54545454545455" style="38" customWidth="1"/>
    <col min="14346" max="14346" width="21.8181818181818" style="38" customWidth="1"/>
    <col min="14347" max="14347" width="22.1818181818182" style="38" customWidth="1"/>
    <col min="14348" max="14348" width="11.5454545454545" style="38" customWidth="1"/>
    <col min="14349" max="14351" width="3.54545454545455" style="38" customWidth="1"/>
    <col min="14352" max="14352" width="9.54545454545454" style="38" customWidth="1"/>
    <col min="14353" max="14353" width="18.8181818181818" style="38" customWidth="1"/>
    <col min="14354" max="14354" width="11.5454545454545" style="38" customWidth="1"/>
    <col min="14355" max="14355" width="16.4545454545455" style="38" customWidth="1"/>
    <col min="14356" max="14356" width="17.5454545454545" style="38" customWidth="1"/>
    <col min="14357" max="14357" width="10.5454545454545" style="38" customWidth="1"/>
    <col min="14358" max="14600" width="9.18181818181818" style="38"/>
    <col min="14601" max="14601" width="4.54545454545455" style="38" customWidth="1"/>
    <col min="14602" max="14602" width="21.8181818181818" style="38" customWidth="1"/>
    <col min="14603" max="14603" width="22.1818181818182" style="38" customWidth="1"/>
    <col min="14604" max="14604" width="11.5454545454545" style="38" customWidth="1"/>
    <col min="14605" max="14607" width="3.54545454545455" style="38" customWidth="1"/>
    <col min="14608" max="14608" width="9.54545454545454" style="38" customWidth="1"/>
    <col min="14609" max="14609" width="18.8181818181818" style="38" customWidth="1"/>
    <col min="14610" max="14610" width="11.5454545454545" style="38" customWidth="1"/>
    <col min="14611" max="14611" width="16.4545454545455" style="38" customWidth="1"/>
    <col min="14612" max="14612" width="17.5454545454545" style="38" customWidth="1"/>
    <col min="14613" max="14613" width="10.5454545454545" style="38" customWidth="1"/>
    <col min="14614" max="14856" width="9.18181818181818" style="38"/>
    <col min="14857" max="14857" width="4.54545454545455" style="38" customWidth="1"/>
    <col min="14858" max="14858" width="21.8181818181818" style="38" customWidth="1"/>
    <col min="14859" max="14859" width="22.1818181818182" style="38" customWidth="1"/>
    <col min="14860" max="14860" width="11.5454545454545" style="38" customWidth="1"/>
    <col min="14861" max="14863" width="3.54545454545455" style="38" customWidth="1"/>
    <col min="14864" max="14864" width="9.54545454545454" style="38" customWidth="1"/>
    <col min="14865" max="14865" width="18.8181818181818" style="38" customWidth="1"/>
    <col min="14866" max="14866" width="11.5454545454545" style="38" customWidth="1"/>
    <col min="14867" max="14867" width="16.4545454545455" style="38" customWidth="1"/>
    <col min="14868" max="14868" width="17.5454545454545" style="38" customWidth="1"/>
    <col min="14869" max="14869" width="10.5454545454545" style="38" customWidth="1"/>
    <col min="14870" max="15112" width="9.18181818181818" style="38"/>
    <col min="15113" max="15113" width="4.54545454545455" style="38" customWidth="1"/>
    <col min="15114" max="15114" width="21.8181818181818" style="38" customWidth="1"/>
    <col min="15115" max="15115" width="22.1818181818182" style="38" customWidth="1"/>
    <col min="15116" max="15116" width="11.5454545454545" style="38" customWidth="1"/>
    <col min="15117" max="15119" width="3.54545454545455" style="38" customWidth="1"/>
    <col min="15120" max="15120" width="9.54545454545454" style="38" customWidth="1"/>
    <col min="15121" max="15121" width="18.8181818181818" style="38" customWidth="1"/>
    <col min="15122" max="15122" width="11.5454545454545" style="38" customWidth="1"/>
    <col min="15123" max="15123" width="16.4545454545455" style="38" customWidth="1"/>
    <col min="15124" max="15124" width="17.5454545454545" style="38" customWidth="1"/>
    <col min="15125" max="15125" width="10.5454545454545" style="38" customWidth="1"/>
    <col min="15126" max="15368" width="9.18181818181818" style="38"/>
    <col min="15369" max="15369" width="4.54545454545455" style="38" customWidth="1"/>
    <col min="15370" max="15370" width="21.8181818181818" style="38" customWidth="1"/>
    <col min="15371" max="15371" width="22.1818181818182" style="38" customWidth="1"/>
    <col min="15372" max="15372" width="11.5454545454545" style="38" customWidth="1"/>
    <col min="15373" max="15375" width="3.54545454545455" style="38" customWidth="1"/>
    <col min="15376" max="15376" width="9.54545454545454" style="38" customWidth="1"/>
    <col min="15377" max="15377" width="18.8181818181818" style="38" customWidth="1"/>
    <col min="15378" max="15378" width="11.5454545454545" style="38" customWidth="1"/>
    <col min="15379" max="15379" width="16.4545454545455" style="38" customWidth="1"/>
    <col min="15380" max="15380" width="17.5454545454545" style="38" customWidth="1"/>
    <col min="15381" max="15381" width="10.5454545454545" style="38" customWidth="1"/>
    <col min="15382" max="15624" width="9.18181818181818" style="38"/>
    <col min="15625" max="15625" width="4.54545454545455" style="38" customWidth="1"/>
    <col min="15626" max="15626" width="21.8181818181818" style="38" customWidth="1"/>
    <col min="15627" max="15627" width="22.1818181818182" style="38" customWidth="1"/>
    <col min="15628" max="15628" width="11.5454545454545" style="38" customWidth="1"/>
    <col min="15629" max="15631" width="3.54545454545455" style="38" customWidth="1"/>
    <col min="15632" max="15632" width="9.54545454545454" style="38" customWidth="1"/>
    <col min="15633" max="15633" width="18.8181818181818" style="38" customWidth="1"/>
    <col min="15634" max="15634" width="11.5454545454545" style="38" customWidth="1"/>
    <col min="15635" max="15635" width="16.4545454545455" style="38" customWidth="1"/>
    <col min="15636" max="15636" width="17.5454545454545" style="38" customWidth="1"/>
    <col min="15637" max="15637" width="10.5454545454545" style="38" customWidth="1"/>
    <col min="15638" max="15880" width="9.18181818181818" style="38"/>
    <col min="15881" max="15881" width="4.54545454545455" style="38" customWidth="1"/>
    <col min="15882" max="15882" width="21.8181818181818" style="38" customWidth="1"/>
    <col min="15883" max="15883" width="22.1818181818182" style="38" customWidth="1"/>
    <col min="15884" max="15884" width="11.5454545454545" style="38" customWidth="1"/>
    <col min="15885" max="15887" width="3.54545454545455" style="38" customWidth="1"/>
    <col min="15888" max="15888" width="9.54545454545454" style="38" customWidth="1"/>
    <col min="15889" max="15889" width="18.8181818181818" style="38" customWidth="1"/>
    <col min="15890" max="15890" width="11.5454545454545" style="38" customWidth="1"/>
    <col min="15891" max="15891" width="16.4545454545455" style="38" customWidth="1"/>
    <col min="15892" max="15892" width="17.5454545454545" style="38" customWidth="1"/>
    <col min="15893" max="15893" width="10.5454545454545" style="38" customWidth="1"/>
    <col min="15894" max="16136" width="9.18181818181818" style="38"/>
    <col min="16137" max="16137" width="4.54545454545455" style="38" customWidth="1"/>
    <col min="16138" max="16138" width="21.8181818181818" style="38" customWidth="1"/>
    <col min="16139" max="16139" width="22.1818181818182" style="38" customWidth="1"/>
    <col min="16140" max="16140" width="11.5454545454545" style="38" customWidth="1"/>
    <col min="16141" max="16143" width="3.54545454545455" style="38" customWidth="1"/>
    <col min="16144" max="16144" width="9.54545454545454" style="38" customWidth="1"/>
    <col min="16145" max="16145" width="18.8181818181818" style="38" customWidth="1"/>
    <col min="16146" max="16146" width="11.5454545454545" style="38" customWidth="1"/>
    <col min="16147" max="16147" width="16.4545454545455" style="38" customWidth="1"/>
    <col min="16148" max="16148" width="17.5454545454545" style="38" customWidth="1"/>
    <col min="16149" max="16149" width="10.5454545454545" style="38" customWidth="1"/>
    <col min="16150" max="16384" width="9.18181818181818" style="38"/>
  </cols>
  <sheetData>
    <row r="1" ht="17.5" customHeight="1" spans="1:21">
      <c r="A1" s="41" t="s">
        <v>1293</v>
      </c>
      <c r="B1" s="41"/>
      <c r="C1" s="41"/>
      <c r="D1" s="41"/>
      <c r="E1" s="41"/>
      <c r="F1" s="41"/>
      <c r="G1" s="41"/>
      <c r="H1" s="41"/>
      <c r="I1" s="41"/>
      <c r="J1" s="41"/>
      <c r="K1" s="41"/>
      <c r="L1" s="41"/>
      <c r="M1" s="41"/>
      <c r="N1" s="41"/>
      <c r="O1" s="41"/>
      <c r="P1" s="41"/>
      <c r="Q1" s="41"/>
      <c r="R1" s="41"/>
      <c r="S1" s="41"/>
      <c r="T1" s="41"/>
      <c r="U1" s="41"/>
    </row>
    <row r="2" ht="17.5" customHeight="1" spans="1:21">
      <c r="A2" s="42" t="s">
        <v>1294</v>
      </c>
      <c r="B2" s="42"/>
      <c r="C2" s="42"/>
      <c r="D2" s="42"/>
      <c r="E2" s="42"/>
      <c r="F2" s="42"/>
      <c r="G2" s="42"/>
      <c r="H2" s="42"/>
      <c r="I2" s="42"/>
      <c r="J2" s="42"/>
      <c r="K2" s="42"/>
      <c r="L2" s="42"/>
      <c r="M2" s="42"/>
      <c r="N2" s="42"/>
      <c r="O2" s="42"/>
      <c r="P2" s="42"/>
      <c r="Q2" s="42"/>
      <c r="R2" s="42"/>
      <c r="S2" s="42"/>
      <c r="T2" s="42"/>
      <c r="U2" s="42"/>
    </row>
    <row r="3" spans="1:3">
      <c r="A3" s="38" t="s">
        <v>73</v>
      </c>
      <c r="C3" s="43" t="s">
        <v>76</v>
      </c>
    </row>
    <row r="4" spans="1:4">
      <c r="A4" s="43" t="s">
        <v>75</v>
      </c>
      <c r="B4" s="44"/>
      <c r="C4" s="43" t="s">
        <v>74</v>
      </c>
      <c r="D4" s="45"/>
    </row>
    <row r="5" spans="1:17">
      <c r="A5" s="43" t="s">
        <v>77</v>
      </c>
      <c r="B5" s="44"/>
      <c r="C5" s="43" t="s">
        <v>78</v>
      </c>
      <c r="D5" s="45"/>
      <c r="Q5" s="43"/>
    </row>
    <row r="6" spans="1:17">
      <c r="A6" s="43" t="s">
        <v>79</v>
      </c>
      <c r="B6" s="44"/>
      <c r="C6" s="43" t="s">
        <v>80</v>
      </c>
      <c r="D6" s="45"/>
      <c r="Q6" s="43"/>
    </row>
    <row r="9" ht="15.75" customHeight="1" spans="1:19">
      <c r="A9" s="46" t="s">
        <v>81</v>
      </c>
      <c r="B9" s="47" t="s">
        <v>1295</v>
      </c>
      <c r="C9" s="48"/>
      <c r="D9" s="48"/>
      <c r="E9" s="49"/>
      <c r="F9" s="50" t="s">
        <v>1296</v>
      </c>
      <c r="G9" s="50" t="s">
        <v>623</v>
      </c>
      <c r="H9" s="50" t="s">
        <v>1297</v>
      </c>
      <c r="I9" s="47" t="s">
        <v>1298</v>
      </c>
      <c r="J9" s="48"/>
      <c r="K9" s="48"/>
      <c r="L9" s="48"/>
      <c r="M9" s="48"/>
      <c r="N9" s="49"/>
      <c r="O9" s="47" t="s">
        <v>1299</v>
      </c>
      <c r="P9" s="49"/>
      <c r="Q9" s="47" t="s">
        <v>1300</v>
      </c>
      <c r="R9" s="48"/>
      <c r="S9" s="109"/>
    </row>
    <row r="10" spans="1:19">
      <c r="A10" s="51"/>
      <c r="B10" s="52"/>
      <c r="C10" s="53"/>
      <c r="D10" s="53"/>
      <c r="E10" s="54"/>
      <c r="F10" s="55"/>
      <c r="G10" s="55"/>
      <c r="H10" s="55"/>
      <c r="I10" s="52"/>
      <c r="J10" s="53"/>
      <c r="K10" s="53"/>
      <c r="L10" s="53"/>
      <c r="M10" s="53"/>
      <c r="N10" s="54"/>
      <c r="O10" s="52"/>
      <c r="P10" s="54"/>
      <c r="Q10" s="52"/>
      <c r="R10" s="53"/>
      <c r="S10" s="110"/>
    </row>
    <row r="11" ht="31" spans="1:19">
      <c r="A11" s="56"/>
      <c r="B11" s="57" t="s">
        <v>82</v>
      </c>
      <c r="C11" s="57"/>
      <c r="D11" s="57" t="s">
        <v>1301</v>
      </c>
      <c r="E11" s="57" t="s">
        <v>1302</v>
      </c>
      <c r="F11" s="57"/>
      <c r="G11" s="57"/>
      <c r="H11" s="57"/>
      <c r="I11" s="57" t="s">
        <v>1303</v>
      </c>
      <c r="J11" s="57" t="s">
        <v>1304</v>
      </c>
      <c r="K11" s="57" t="s">
        <v>1305</v>
      </c>
      <c r="L11" s="57" t="s">
        <v>1306</v>
      </c>
      <c r="M11" s="57" t="s">
        <v>1307</v>
      </c>
      <c r="N11" s="57" t="s">
        <v>1308</v>
      </c>
      <c r="O11" s="74" t="s">
        <v>1309</v>
      </c>
      <c r="P11" s="74" t="s">
        <v>1310</v>
      </c>
      <c r="Q11" s="111" t="s">
        <v>1311</v>
      </c>
      <c r="R11" s="111" t="s">
        <v>1312</v>
      </c>
      <c r="S11" s="112" t="s">
        <v>1313</v>
      </c>
    </row>
    <row r="12" ht="16.25" spans="1:19">
      <c r="A12" s="58" t="s">
        <v>91</v>
      </c>
      <c r="B12" s="59" t="s">
        <v>92</v>
      </c>
      <c r="C12" s="59" t="s">
        <v>1314</v>
      </c>
      <c r="D12" s="60" t="s">
        <v>94</v>
      </c>
      <c r="E12" s="61" t="s">
        <v>95</v>
      </c>
      <c r="F12" s="60" t="s">
        <v>96</v>
      </c>
      <c r="G12" s="59" t="s">
        <v>97</v>
      </c>
      <c r="H12" s="60" t="s">
        <v>98</v>
      </c>
      <c r="I12" s="59" t="s">
        <v>99</v>
      </c>
      <c r="J12" s="59" t="s">
        <v>100</v>
      </c>
      <c r="K12" s="59" t="s">
        <v>1315</v>
      </c>
      <c r="L12" s="59" t="s">
        <v>1316</v>
      </c>
      <c r="M12" s="59" t="s">
        <v>1317</v>
      </c>
      <c r="N12" s="59" t="s">
        <v>1318</v>
      </c>
      <c r="O12" s="59" t="s">
        <v>1319</v>
      </c>
      <c r="P12" s="59" t="s">
        <v>1320</v>
      </c>
      <c r="Q12" s="113" t="s">
        <v>1321</v>
      </c>
      <c r="R12" s="113" t="s">
        <v>1322</v>
      </c>
      <c r="S12" s="114" t="s">
        <v>1323</v>
      </c>
    </row>
    <row r="13" ht="46.5" spans="1:19">
      <c r="A13" s="62">
        <v>1</v>
      </c>
      <c r="B13" s="63" t="s">
        <v>983</v>
      </c>
      <c r="C13" s="64" t="s">
        <v>91</v>
      </c>
      <c r="D13" s="65" t="s">
        <v>1324</v>
      </c>
      <c r="E13" s="66" t="s">
        <v>1325</v>
      </c>
      <c r="F13" s="49" t="s">
        <v>1326</v>
      </c>
      <c r="G13" s="67" t="s">
        <v>1327</v>
      </c>
      <c r="H13" s="68" t="s">
        <v>1328</v>
      </c>
      <c r="I13" s="67" t="s">
        <v>1329</v>
      </c>
      <c r="J13" s="67" t="s">
        <v>1329</v>
      </c>
      <c r="K13" s="67" t="s">
        <v>1329</v>
      </c>
      <c r="L13" s="67" t="s">
        <v>1329</v>
      </c>
      <c r="M13" s="67" t="s">
        <v>1329</v>
      </c>
      <c r="N13" s="67" t="s">
        <v>1329</v>
      </c>
      <c r="O13" s="106">
        <v>240000000</v>
      </c>
      <c r="P13" s="50" t="s">
        <v>1330</v>
      </c>
      <c r="Q13" s="115" t="s">
        <v>1329</v>
      </c>
      <c r="R13" s="116"/>
      <c r="S13" s="117"/>
    </row>
    <row r="14" ht="31" spans="1:19">
      <c r="A14" s="69"/>
      <c r="B14" s="70"/>
      <c r="C14" s="71"/>
      <c r="D14" s="72"/>
      <c r="E14" s="73" t="s">
        <v>1331</v>
      </c>
      <c r="F14" s="74" t="s">
        <v>1326</v>
      </c>
      <c r="G14" s="75"/>
      <c r="H14" s="76" t="s">
        <v>1332</v>
      </c>
      <c r="I14" s="75" t="s">
        <v>1329</v>
      </c>
      <c r="J14" s="75" t="s">
        <v>1329</v>
      </c>
      <c r="K14" s="75" t="s">
        <v>1329</v>
      </c>
      <c r="L14" s="75" t="s">
        <v>1329</v>
      </c>
      <c r="M14" s="75" t="s">
        <v>1329</v>
      </c>
      <c r="N14" s="75" t="s">
        <v>1329</v>
      </c>
      <c r="O14" s="107"/>
      <c r="P14" s="74" t="s">
        <v>1330</v>
      </c>
      <c r="Q14" s="75" t="s">
        <v>1329</v>
      </c>
      <c r="R14" s="118"/>
      <c r="S14" s="118"/>
    </row>
    <row r="15" spans="1:19">
      <c r="A15" s="69"/>
      <c r="B15" s="70"/>
      <c r="C15" s="77"/>
      <c r="D15" s="40"/>
      <c r="E15" s="78" t="s">
        <v>1333</v>
      </c>
      <c r="F15" s="74" t="s">
        <v>1326</v>
      </c>
      <c r="G15" s="75" t="s">
        <v>1327</v>
      </c>
      <c r="H15" s="76" t="s">
        <v>1332</v>
      </c>
      <c r="I15" s="75" t="s">
        <v>1329</v>
      </c>
      <c r="J15" s="75" t="s">
        <v>1329</v>
      </c>
      <c r="K15" s="75" t="s">
        <v>1329</v>
      </c>
      <c r="L15" s="75" t="s">
        <v>1329</v>
      </c>
      <c r="M15" s="75" t="s">
        <v>1329</v>
      </c>
      <c r="N15" s="75" t="s">
        <v>1329</v>
      </c>
      <c r="O15" s="108">
        <v>20000000</v>
      </c>
      <c r="P15" s="74" t="s">
        <v>1330</v>
      </c>
      <c r="Q15" s="75" t="s">
        <v>1329</v>
      </c>
      <c r="R15" s="118"/>
      <c r="S15" s="118"/>
    </row>
    <row r="16" spans="1:19">
      <c r="A16" s="69"/>
      <c r="B16" s="70"/>
      <c r="C16" s="77"/>
      <c r="D16" s="40"/>
      <c r="E16" s="78" t="s">
        <v>1334</v>
      </c>
      <c r="F16" s="74" t="s">
        <v>1326</v>
      </c>
      <c r="G16" s="75" t="s">
        <v>1327</v>
      </c>
      <c r="H16" s="76" t="s">
        <v>1332</v>
      </c>
      <c r="I16" s="75" t="s">
        <v>1329</v>
      </c>
      <c r="J16" s="75" t="s">
        <v>1329</v>
      </c>
      <c r="K16" s="75" t="s">
        <v>1329</v>
      </c>
      <c r="L16" s="75" t="s">
        <v>1329</v>
      </c>
      <c r="M16" s="75" t="s">
        <v>1329</v>
      </c>
      <c r="N16" s="75" t="s">
        <v>1329</v>
      </c>
      <c r="O16" s="108">
        <v>10000000</v>
      </c>
      <c r="P16" s="74" t="s">
        <v>1330</v>
      </c>
      <c r="Q16" s="75" t="s">
        <v>1329</v>
      </c>
      <c r="R16" s="118"/>
      <c r="S16" s="118"/>
    </row>
    <row r="17" ht="31" spans="1:19">
      <c r="A17" s="69"/>
      <c r="B17" s="70"/>
      <c r="C17" s="71"/>
      <c r="D17" s="72" t="s">
        <v>1335</v>
      </c>
      <c r="E17" s="73" t="s">
        <v>1336</v>
      </c>
      <c r="F17" s="74" t="s">
        <v>1326</v>
      </c>
      <c r="G17" s="75" t="s">
        <v>1327</v>
      </c>
      <c r="H17" s="76" t="s">
        <v>1332</v>
      </c>
      <c r="I17" s="75" t="s">
        <v>1329</v>
      </c>
      <c r="J17" s="75" t="s">
        <v>1329</v>
      </c>
      <c r="K17" s="75" t="s">
        <v>1329</v>
      </c>
      <c r="L17" s="75" t="s">
        <v>1329</v>
      </c>
      <c r="M17" s="75" t="s">
        <v>1329</v>
      </c>
      <c r="N17" s="75" t="s">
        <v>1329</v>
      </c>
      <c r="O17" s="107">
        <v>250000000</v>
      </c>
      <c r="P17" s="74" t="s">
        <v>1330</v>
      </c>
      <c r="Q17" s="75" t="s">
        <v>1329</v>
      </c>
      <c r="R17" s="118"/>
      <c r="S17" s="118"/>
    </row>
    <row r="18" spans="1:19">
      <c r="A18" s="69"/>
      <c r="B18" s="70"/>
      <c r="C18" s="71"/>
      <c r="D18" s="72"/>
      <c r="E18" s="73" t="s">
        <v>1337</v>
      </c>
      <c r="F18" s="74" t="s">
        <v>1326</v>
      </c>
      <c r="G18" s="75" t="s">
        <v>1338</v>
      </c>
      <c r="H18" s="76" t="s">
        <v>1332</v>
      </c>
      <c r="I18" s="75" t="s">
        <v>1329</v>
      </c>
      <c r="J18" s="75" t="s">
        <v>1329</v>
      </c>
      <c r="K18" s="75" t="s">
        <v>1329</v>
      </c>
      <c r="L18" s="75" t="s">
        <v>1329</v>
      </c>
      <c r="M18" s="75" t="s">
        <v>1329</v>
      </c>
      <c r="N18" s="75" t="s">
        <v>1329</v>
      </c>
      <c r="O18" s="107">
        <v>60000000</v>
      </c>
      <c r="P18" s="74" t="s">
        <v>1330</v>
      </c>
      <c r="Q18" s="75" t="s">
        <v>1329</v>
      </c>
      <c r="R18" s="118"/>
      <c r="S18" s="118"/>
    </row>
    <row r="19" ht="31" spans="1:19">
      <c r="A19" s="69"/>
      <c r="B19" s="70"/>
      <c r="C19" s="71"/>
      <c r="D19" s="72"/>
      <c r="E19" s="73" t="s">
        <v>1339</v>
      </c>
      <c r="F19" s="74" t="s">
        <v>1326</v>
      </c>
      <c r="G19" s="75" t="s">
        <v>1340</v>
      </c>
      <c r="H19" s="76" t="s">
        <v>1332</v>
      </c>
      <c r="I19" s="75" t="s">
        <v>1329</v>
      </c>
      <c r="J19" s="75" t="s">
        <v>1329</v>
      </c>
      <c r="K19" s="75" t="s">
        <v>1329</v>
      </c>
      <c r="L19" s="75" t="s">
        <v>1329</v>
      </c>
      <c r="M19" s="75" t="s">
        <v>1329</v>
      </c>
      <c r="N19" s="75" t="s">
        <v>1329</v>
      </c>
      <c r="O19" s="107">
        <v>20000000</v>
      </c>
      <c r="P19" s="74" t="s">
        <v>1330</v>
      </c>
      <c r="Q19" s="75" t="s">
        <v>1329</v>
      </c>
      <c r="R19" s="118"/>
      <c r="S19" s="118"/>
    </row>
    <row r="20" spans="1:19">
      <c r="A20" s="69"/>
      <c r="B20" s="70"/>
      <c r="C20" s="71"/>
      <c r="D20" s="72"/>
      <c r="E20" s="73" t="s">
        <v>1341</v>
      </c>
      <c r="F20" s="74" t="s">
        <v>1326</v>
      </c>
      <c r="G20" s="75" t="s">
        <v>1340</v>
      </c>
      <c r="H20" s="76" t="s">
        <v>1332</v>
      </c>
      <c r="I20" s="75" t="s">
        <v>1329</v>
      </c>
      <c r="J20" s="75" t="s">
        <v>1329</v>
      </c>
      <c r="K20" s="75" t="s">
        <v>1329</v>
      </c>
      <c r="L20" s="75" t="s">
        <v>1329</v>
      </c>
      <c r="M20" s="75" t="s">
        <v>1329</v>
      </c>
      <c r="N20" s="75" t="s">
        <v>1329</v>
      </c>
      <c r="O20" s="107">
        <v>150000000</v>
      </c>
      <c r="P20" s="74" t="s">
        <v>1330</v>
      </c>
      <c r="Q20" s="75" t="s">
        <v>1329</v>
      </c>
      <c r="R20" s="118"/>
      <c r="S20" s="118"/>
    </row>
    <row r="21" ht="46.5" spans="1:19">
      <c r="A21" s="69"/>
      <c r="B21" s="70"/>
      <c r="C21" s="71"/>
      <c r="D21" s="65"/>
      <c r="E21" s="73" t="s">
        <v>1342</v>
      </c>
      <c r="F21" s="74" t="s">
        <v>1326</v>
      </c>
      <c r="G21" s="75" t="s">
        <v>1343</v>
      </c>
      <c r="H21" s="76" t="s">
        <v>1332</v>
      </c>
      <c r="I21" s="75" t="s">
        <v>1329</v>
      </c>
      <c r="J21" s="75" t="s">
        <v>1329</v>
      </c>
      <c r="K21" s="75" t="s">
        <v>1329</v>
      </c>
      <c r="L21" s="75" t="s">
        <v>1329</v>
      </c>
      <c r="M21" s="75" t="s">
        <v>1329</v>
      </c>
      <c r="N21" s="75" t="s">
        <v>1329</v>
      </c>
      <c r="O21" s="107">
        <v>600000000</v>
      </c>
      <c r="P21" s="74" t="s">
        <v>1330</v>
      </c>
      <c r="Q21" s="75" t="s">
        <v>1329</v>
      </c>
      <c r="R21" s="118"/>
      <c r="S21" s="118"/>
    </row>
    <row r="22" ht="31" spans="1:19">
      <c r="A22" s="69"/>
      <c r="B22" s="70"/>
      <c r="C22" s="79" t="s">
        <v>92</v>
      </c>
      <c r="D22" s="80" t="s">
        <v>1344</v>
      </c>
      <c r="E22" s="73" t="s">
        <v>1345</v>
      </c>
      <c r="F22" s="74" t="s">
        <v>1326</v>
      </c>
      <c r="G22" s="75" t="s">
        <v>1340</v>
      </c>
      <c r="H22" s="76" t="s">
        <v>1346</v>
      </c>
      <c r="I22" s="75" t="s">
        <v>1329</v>
      </c>
      <c r="J22" s="75" t="s">
        <v>1329</v>
      </c>
      <c r="K22" s="75" t="s">
        <v>1329</v>
      </c>
      <c r="L22" s="75" t="s">
        <v>1329</v>
      </c>
      <c r="M22" s="75" t="s">
        <v>1329</v>
      </c>
      <c r="N22" s="75" t="s">
        <v>1329</v>
      </c>
      <c r="O22" s="107">
        <v>250000000</v>
      </c>
      <c r="P22" s="74" t="s">
        <v>1330</v>
      </c>
      <c r="Q22" s="75" t="s">
        <v>1329</v>
      </c>
      <c r="R22" s="118"/>
      <c r="S22" s="118"/>
    </row>
    <row r="23" spans="1:19">
      <c r="A23" s="69"/>
      <c r="B23" s="70"/>
      <c r="C23" s="71"/>
      <c r="D23" s="81"/>
      <c r="E23" s="73" t="s">
        <v>1347</v>
      </c>
      <c r="F23" s="74" t="s">
        <v>1326</v>
      </c>
      <c r="G23" s="75" t="s">
        <v>1340</v>
      </c>
      <c r="H23" s="76" t="s">
        <v>1348</v>
      </c>
      <c r="I23" s="75" t="s">
        <v>1329</v>
      </c>
      <c r="J23" s="75" t="s">
        <v>1329</v>
      </c>
      <c r="K23" s="75" t="s">
        <v>1329</v>
      </c>
      <c r="L23" s="75" t="s">
        <v>1329</v>
      </c>
      <c r="M23" s="75" t="s">
        <v>1329</v>
      </c>
      <c r="N23" s="75" t="s">
        <v>1329</v>
      </c>
      <c r="O23" s="107">
        <v>150000000</v>
      </c>
      <c r="P23" s="74" t="s">
        <v>1330</v>
      </c>
      <c r="Q23" s="75" t="s">
        <v>1329</v>
      </c>
      <c r="R23" s="118"/>
      <c r="S23" s="118"/>
    </row>
    <row r="24" ht="31" spans="1:19">
      <c r="A24" s="69"/>
      <c r="B24" s="70"/>
      <c r="C24" s="82"/>
      <c r="D24" s="83"/>
      <c r="E24" s="73" t="s">
        <v>1349</v>
      </c>
      <c r="F24" s="74" t="s">
        <v>1326</v>
      </c>
      <c r="G24" s="75" t="s">
        <v>1340</v>
      </c>
      <c r="H24" s="76" t="s">
        <v>1350</v>
      </c>
      <c r="I24" s="75" t="s">
        <v>1329</v>
      </c>
      <c r="J24" s="75" t="s">
        <v>1329</v>
      </c>
      <c r="K24" s="75" t="s">
        <v>1329</v>
      </c>
      <c r="L24" s="75" t="s">
        <v>1329</v>
      </c>
      <c r="M24" s="75" t="s">
        <v>1329</v>
      </c>
      <c r="N24" s="75" t="s">
        <v>1329</v>
      </c>
      <c r="O24" s="107">
        <v>250000000</v>
      </c>
      <c r="P24" s="74" t="s">
        <v>1330</v>
      </c>
      <c r="Q24" s="75" t="s">
        <v>1329</v>
      </c>
      <c r="R24" s="118"/>
      <c r="S24" s="118"/>
    </row>
    <row r="25" ht="46.5" spans="1:19">
      <c r="A25" s="69"/>
      <c r="B25" s="70"/>
      <c r="C25" s="64" t="s">
        <v>1314</v>
      </c>
      <c r="D25" s="80" t="s">
        <v>1351</v>
      </c>
      <c r="E25" s="73" t="s">
        <v>1352</v>
      </c>
      <c r="F25" s="74" t="s">
        <v>1326</v>
      </c>
      <c r="G25" s="75" t="s">
        <v>1340</v>
      </c>
      <c r="H25" s="76" t="s">
        <v>1353</v>
      </c>
      <c r="I25" s="75" t="s">
        <v>1329</v>
      </c>
      <c r="J25" s="75" t="s">
        <v>1329</v>
      </c>
      <c r="K25" s="75" t="s">
        <v>1329</v>
      </c>
      <c r="L25" s="75" t="s">
        <v>1329</v>
      </c>
      <c r="M25" s="75" t="s">
        <v>1329</v>
      </c>
      <c r="N25" s="75" t="s">
        <v>1329</v>
      </c>
      <c r="O25" s="107">
        <v>25000000</v>
      </c>
      <c r="P25" s="74" t="s">
        <v>1330</v>
      </c>
      <c r="Q25" s="75" t="s">
        <v>1329</v>
      </c>
      <c r="R25" s="118"/>
      <c r="S25" s="118"/>
    </row>
    <row r="26" ht="31" spans="1:19">
      <c r="A26" s="69"/>
      <c r="B26" s="70"/>
      <c r="C26" s="71"/>
      <c r="D26" s="81"/>
      <c r="E26" s="73" t="s">
        <v>1354</v>
      </c>
      <c r="F26" s="74" t="s">
        <v>1326</v>
      </c>
      <c r="G26" s="75" t="s">
        <v>1340</v>
      </c>
      <c r="H26" s="76" t="s">
        <v>1355</v>
      </c>
      <c r="I26" s="75" t="s">
        <v>1329</v>
      </c>
      <c r="J26" s="75" t="s">
        <v>1329</v>
      </c>
      <c r="K26" s="75" t="s">
        <v>1329</v>
      </c>
      <c r="L26" s="75" t="s">
        <v>1329</v>
      </c>
      <c r="M26" s="75" t="s">
        <v>1329</v>
      </c>
      <c r="N26" s="75" t="s">
        <v>1329</v>
      </c>
      <c r="O26" s="107">
        <v>25000000</v>
      </c>
      <c r="P26" s="74" t="s">
        <v>1330</v>
      </c>
      <c r="Q26" s="75" t="s">
        <v>1329</v>
      </c>
      <c r="R26" s="118"/>
      <c r="S26" s="118"/>
    </row>
    <row r="27" ht="31" spans="1:19">
      <c r="A27" s="69"/>
      <c r="B27" s="70"/>
      <c r="C27" s="71"/>
      <c r="D27" s="81"/>
      <c r="E27" s="73" t="s">
        <v>1356</v>
      </c>
      <c r="F27" s="74" t="s">
        <v>1326</v>
      </c>
      <c r="G27" s="75" t="s">
        <v>1357</v>
      </c>
      <c r="H27" s="76" t="s">
        <v>1358</v>
      </c>
      <c r="I27" s="75" t="s">
        <v>1329</v>
      </c>
      <c r="J27" s="75" t="s">
        <v>1329</v>
      </c>
      <c r="K27" s="75" t="s">
        <v>1329</v>
      </c>
      <c r="L27" s="75" t="s">
        <v>1329</v>
      </c>
      <c r="M27" s="75" t="s">
        <v>1329</v>
      </c>
      <c r="N27" s="75" t="s">
        <v>1329</v>
      </c>
      <c r="O27" s="107">
        <v>30000000</v>
      </c>
      <c r="P27" s="74" t="s">
        <v>1330</v>
      </c>
      <c r="Q27" s="75" t="s">
        <v>1329</v>
      </c>
      <c r="R27" s="118"/>
      <c r="S27" s="118"/>
    </row>
    <row r="28" ht="31" spans="1:19">
      <c r="A28" s="69"/>
      <c r="B28" s="70"/>
      <c r="C28" s="71"/>
      <c r="D28" s="81"/>
      <c r="E28" s="73" t="s">
        <v>1359</v>
      </c>
      <c r="F28" s="74" t="s">
        <v>1326</v>
      </c>
      <c r="G28" s="75" t="s">
        <v>1340</v>
      </c>
      <c r="H28" s="76" t="s">
        <v>1360</v>
      </c>
      <c r="I28" s="75" t="s">
        <v>1329</v>
      </c>
      <c r="J28" s="75" t="s">
        <v>1329</v>
      </c>
      <c r="K28" s="75" t="s">
        <v>1329</v>
      </c>
      <c r="L28" s="75" t="s">
        <v>1329</v>
      </c>
      <c r="M28" s="75" t="s">
        <v>1329</v>
      </c>
      <c r="N28" s="75" t="s">
        <v>1329</v>
      </c>
      <c r="O28" s="107">
        <v>12000000</v>
      </c>
      <c r="P28" s="74" t="s">
        <v>1330</v>
      </c>
      <c r="Q28" s="75" t="s">
        <v>1329</v>
      </c>
      <c r="R28" s="118"/>
      <c r="S28" s="118"/>
    </row>
    <row r="29" ht="31" spans="1:19">
      <c r="A29" s="69"/>
      <c r="B29" s="70"/>
      <c r="C29" s="71"/>
      <c r="D29" s="83"/>
      <c r="E29" s="73" t="s">
        <v>1361</v>
      </c>
      <c r="F29" s="74" t="s">
        <v>1326</v>
      </c>
      <c r="G29" s="75" t="s">
        <v>1340</v>
      </c>
      <c r="H29" s="76" t="s">
        <v>1362</v>
      </c>
      <c r="I29" s="75" t="s">
        <v>1329</v>
      </c>
      <c r="J29" s="75" t="s">
        <v>1329</v>
      </c>
      <c r="K29" s="75" t="s">
        <v>1329</v>
      </c>
      <c r="L29" s="75" t="s">
        <v>1329</v>
      </c>
      <c r="M29" s="75" t="s">
        <v>1329</v>
      </c>
      <c r="N29" s="75" t="s">
        <v>1329</v>
      </c>
      <c r="O29" s="107">
        <v>50000000</v>
      </c>
      <c r="P29" s="74" t="s">
        <v>1330</v>
      </c>
      <c r="Q29" s="75" t="s">
        <v>1329</v>
      </c>
      <c r="R29" s="118"/>
      <c r="S29" s="118"/>
    </row>
    <row r="30" ht="31.5" customHeight="1" spans="1:19">
      <c r="A30" s="69"/>
      <c r="B30" s="70"/>
      <c r="C30" s="79" t="s">
        <v>94</v>
      </c>
      <c r="D30" s="84" t="s">
        <v>1363</v>
      </c>
      <c r="E30" s="73" t="s">
        <v>1364</v>
      </c>
      <c r="F30" s="74" t="s">
        <v>1326</v>
      </c>
      <c r="G30" s="75" t="s">
        <v>1340</v>
      </c>
      <c r="H30" s="76" t="s">
        <v>1365</v>
      </c>
      <c r="I30" s="75" t="s">
        <v>1329</v>
      </c>
      <c r="J30" s="75" t="s">
        <v>1329</v>
      </c>
      <c r="K30" s="75" t="s">
        <v>1329</v>
      </c>
      <c r="L30" s="75" t="s">
        <v>1329</v>
      </c>
      <c r="M30" s="75" t="s">
        <v>1329</v>
      </c>
      <c r="N30" s="75" t="s">
        <v>1329</v>
      </c>
      <c r="O30" s="107">
        <v>35000000</v>
      </c>
      <c r="P30" s="74" t="s">
        <v>1330</v>
      </c>
      <c r="Q30" s="75" t="s">
        <v>1329</v>
      </c>
      <c r="R30" s="118"/>
      <c r="S30" s="118"/>
    </row>
    <row r="31" ht="31" spans="1:19">
      <c r="A31" s="69"/>
      <c r="B31" s="70"/>
      <c r="C31" s="71"/>
      <c r="D31" s="85"/>
      <c r="E31" s="73" t="s">
        <v>1366</v>
      </c>
      <c r="F31" s="74" t="s">
        <v>1326</v>
      </c>
      <c r="G31" s="75" t="s">
        <v>1367</v>
      </c>
      <c r="H31" s="76" t="s">
        <v>1368</v>
      </c>
      <c r="I31" s="75" t="s">
        <v>1329</v>
      </c>
      <c r="J31" s="75" t="s">
        <v>1329</v>
      </c>
      <c r="K31" s="75" t="s">
        <v>1329</v>
      </c>
      <c r="L31" s="75" t="s">
        <v>1329</v>
      </c>
      <c r="M31" s="75" t="s">
        <v>1329</v>
      </c>
      <c r="N31" s="75" t="s">
        <v>1329</v>
      </c>
      <c r="O31" s="107">
        <v>50000000</v>
      </c>
      <c r="P31" s="74" t="s">
        <v>1330</v>
      </c>
      <c r="Q31" s="75" t="s">
        <v>1329</v>
      </c>
      <c r="R31" s="118"/>
      <c r="S31" s="118"/>
    </row>
    <row r="32" ht="31" spans="1:19">
      <c r="A32" s="69"/>
      <c r="B32" s="70"/>
      <c r="C32" s="71"/>
      <c r="D32" s="85"/>
      <c r="E32" s="73" t="s">
        <v>1369</v>
      </c>
      <c r="F32" s="74" t="s">
        <v>1326</v>
      </c>
      <c r="G32" s="75" t="s">
        <v>1340</v>
      </c>
      <c r="H32" s="76" t="s">
        <v>1370</v>
      </c>
      <c r="I32" s="75" t="s">
        <v>1329</v>
      </c>
      <c r="J32" s="75" t="s">
        <v>1329</v>
      </c>
      <c r="K32" s="75" t="s">
        <v>1329</v>
      </c>
      <c r="L32" s="75" t="s">
        <v>1329</v>
      </c>
      <c r="M32" s="75" t="s">
        <v>1329</v>
      </c>
      <c r="N32" s="75" t="s">
        <v>1329</v>
      </c>
      <c r="O32" s="107">
        <v>100000000</v>
      </c>
      <c r="P32" s="74" t="s">
        <v>1330</v>
      </c>
      <c r="Q32" s="75" t="s">
        <v>1329</v>
      </c>
      <c r="R32" s="118"/>
      <c r="S32" s="118"/>
    </row>
    <row r="33" ht="31" spans="1:19">
      <c r="A33" s="69"/>
      <c r="B33" s="70"/>
      <c r="C33" s="71"/>
      <c r="D33" s="85"/>
      <c r="E33" s="73" t="s">
        <v>1371</v>
      </c>
      <c r="F33" s="74" t="s">
        <v>1326</v>
      </c>
      <c r="G33" s="75" t="s">
        <v>1372</v>
      </c>
      <c r="H33" s="76" t="s">
        <v>1373</v>
      </c>
      <c r="I33" s="75" t="s">
        <v>1329</v>
      </c>
      <c r="J33" s="75" t="s">
        <v>1329</v>
      </c>
      <c r="K33" s="75" t="s">
        <v>1329</v>
      </c>
      <c r="L33" s="75" t="s">
        <v>1329</v>
      </c>
      <c r="M33" s="75" t="s">
        <v>1329</v>
      </c>
      <c r="N33" s="75" t="s">
        <v>1329</v>
      </c>
      <c r="O33" s="107">
        <v>50000000</v>
      </c>
      <c r="P33" s="74" t="s">
        <v>1330</v>
      </c>
      <c r="Q33" s="75" t="s">
        <v>1329</v>
      </c>
      <c r="R33" s="118"/>
      <c r="S33" s="118"/>
    </row>
    <row r="34" ht="31" spans="1:19">
      <c r="A34" s="69"/>
      <c r="B34" s="70"/>
      <c r="C34" s="71"/>
      <c r="D34" s="86"/>
      <c r="E34" s="73" t="s">
        <v>1374</v>
      </c>
      <c r="F34" s="74" t="s">
        <v>1326</v>
      </c>
      <c r="G34" s="75" t="s">
        <v>1375</v>
      </c>
      <c r="H34" s="76" t="s">
        <v>1376</v>
      </c>
      <c r="I34" s="75" t="s">
        <v>1329</v>
      </c>
      <c r="J34" s="75" t="s">
        <v>1329</v>
      </c>
      <c r="K34" s="75" t="s">
        <v>1329</v>
      </c>
      <c r="L34" s="75" t="s">
        <v>1329</v>
      </c>
      <c r="M34" s="75" t="s">
        <v>1329</v>
      </c>
      <c r="N34" s="75" t="s">
        <v>1329</v>
      </c>
      <c r="O34" s="107">
        <v>10000000</v>
      </c>
      <c r="P34" s="74" t="s">
        <v>1330</v>
      </c>
      <c r="Q34" s="75" t="s">
        <v>1329</v>
      </c>
      <c r="R34" s="118"/>
      <c r="S34" s="118"/>
    </row>
    <row r="35" ht="31" spans="1:19">
      <c r="A35" s="69"/>
      <c r="B35" s="87"/>
      <c r="C35" s="88" t="s">
        <v>95</v>
      </c>
      <c r="D35" s="89" t="s">
        <v>1377</v>
      </c>
      <c r="E35" s="73" t="s">
        <v>1378</v>
      </c>
      <c r="F35" s="74" t="s">
        <v>1326</v>
      </c>
      <c r="G35" s="75" t="s">
        <v>1379</v>
      </c>
      <c r="H35" s="76" t="s">
        <v>1380</v>
      </c>
      <c r="I35" s="75" t="s">
        <v>1329</v>
      </c>
      <c r="J35" s="75" t="s">
        <v>1329</v>
      </c>
      <c r="K35" s="75" t="s">
        <v>1329</v>
      </c>
      <c r="L35" s="75" t="s">
        <v>1329</v>
      </c>
      <c r="M35" s="75" t="s">
        <v>1329</v>
      </c>
      <c r="N35" s="75" t="s">
        <v>1329</v>
      </c>
      <c r="O35" s="107">
        <v>50000000</v>
      </c>
      <c r="P35" s="74" t="s">
        <v>1330</v>
      </c>
      <c r="Q35" s="75" t="s">
        <v>1329</v>
      </c>
      <c r="R35" s="118"/>
      <c r="S35" s="118"/>
    </row>
    <row r="36" spans="1:19">
      <c r="A36" s="69"/>
      <c r="B36" s="87"/>
      <c r="C36" s="71"/>
      <c r="D36" s="90"/>
      <c r="E36" s="73" t="s">
        <v>1381</v>
      </c>
      <c r="F36" s="74" t="s">
        <v>1326</v>
      </c>
      <c r="G36" s="75" t="s">
        <v>1382</v>
      </c>
      <c r="H36" s="76" t="s">
        <v>1383</v>
      </c>
      <c r="I36" s="75" t="s">
        <v>1329</v>
      </c>
      <c r="J36" s="75" t="s">
        <v>1329</v>
      </c>
      <c r="K36" s="75" t="s">
        <v>1329</v>
      </c>
      <c r="L36" s="75" t="s">
        <v>1329</v>
      </c>
      <c r="M36" s="75" t="s">
        <v>1329</v>
      </c>
      <c r="N36" s="75" t="s">
        <v>1329</v>
      </c>
      <c r="O36" s="107">
        <v>30000000</v>
      </c>
      <c r="P36" s="74" t="s">
        <v>1330</v>
      </c>
      <c r="Q36" s="75" t="s">
        <v>1329</v>
      </c>
      <c r="R36" s="118"/>
      <c r="S36" s="118"/>
    </row>
    <row r="37" ht="31" spans="1:19">
      <c r="A37" s="69"/>
      <c r="B37" s="87"/>
      <c r="C37" s="71"/>
      <c r="D37" s="90"/>
      <c r="E37" s="73" t="s">
        <v>1384</v>
      </c>
      <c r="F37" s="74" t="s">
        <v>1326</v>
      </c>
      <c r="G37" s="75" t="s">
        <v>1385</v>
      </c>
      <c r="H37" s="76" t="s">
        <v>1386</v>
      </c>
      <c r="I37" s="75" t="s">
        <v>1329</v>
      </c>
      <c r="J37" s="75" t="s">
        <v>1329</v>
      </c>
      <c r="K37" s="75" t="s">
        <v>1329</v>
      </c>
      <c r="L37" s="75" t="s">
        <v>1329</v>
      </c>
      <c r="M37" s="75" t="s">
        <v>1329</v>
      </c>
      <c r="N37" s="75" t="s">
        <v>1329</v>
      </c>
      <c r="O37" s="107">
        <v>10000000</v>
      </c>
      <c r="P37" s="74" t="s">
        <v>1330</v>
      </c>
      <c r="Q37" s="75" t="s">
        <v>1329</v>
      </c>
      <c r="R37" s="118"/>
      <c r="S37" s="118"/>
    </row>
    <row r="38" ht="31" spans="1:19">
      <c r="A38" s="91"/>
      <c r="B38" s="87"/>
      <c r="C38" s="82"/>
      <c r="D38" s="92"/>
      <c r="E38" s="73" t="s">
        <v>1387</v>
      </c>
      <c r="F38" s="74" t="s">
        <v>1326</v>
      </c>
      <c r="G38" s="75" t="s">
        <v>1388</v>
      </c>
      <c r="H38" s="76" t="s">
        <v>1389</v>
      </c>
      <c r="I38" s="75" t="s">
        <v>1329</v>
      </c>
      <c r="J38" s="75" t="s">
        <v>1329</v>
      </c>
      <c r="K38" s="75" t="s">
        <v>1329</v>
      </c>
      <c r="L38" s="75" t="s">
        <v>1329</v>
      </c>
      <c r="M38" s="75" t="s">
        <v>1329</v>
      </c>
      <c r="N38" s="75" t="s">
        <v>1329</v>
      </c>
      <c r="O38" s="107">
        <v>50000000</v>
      </c>
      <c r="P38" s="74" t="s">
        <v>1330</v>
      </c>
      <c r="Q38" s="75" t="s">
        <v>1329</v>
      </c>
      <c r="R38" s="118"/>
      <c r="S38" s="118"/>
    </row>
    <row r="39" spans="1:19">
      <c r="A39" s="93" t="s">
        <v>1390</v>
      </c>
      <c r="B39" s="94"/>
      <c r="C39" s="95"/>
      <c r="D39" s="96"/>
      <c r="E39" s="76"/>
      <c r="F39" s="74"/>
      <c r="G39" s="75"/>
      <c r="H39" s="76"/>
      <c r="I39" s="75"/>
      <c r="J39" s="75"/>
      <c r="K39" s="75"/>
      <c r="L39" s="75"/>
      <c r="M39" s="75"/>
      <c r="N39" s="75"/>
      <c r="O39" s="107">
        <f>SUM(O13:O38)</f>
        <v>2527000000</v>
      </c>
      <c r="P39" s="74" t="s">
        <v>1330</v>
      </c>
      <c r="Q39" s="75" t="s">
        <v>1329</v>
      </c>
      <c r="R39" s="118"/>
      <c r="S39" s="118"/>
    </row>
    <row r="40" ht="31" spans="1:19">
      <c r="A40" s="97">
        <v>2</v>
      </c>
      <c r="B40" s="98" t="s">
        <v>102</v>
      </c>
      <c r="C40" s="99" t="s">
        <v>91</v>
      </c>
      <c r="D40" s="65" t="s">
        <v>1391</v>
      </c>
      <c r="E40" s="73" t="s">
        <v>1392</v>
      </c>
      <c r="F40" s="74" t="s">
        <v>1326</v>
      </c>
      <c r="G40" s="75" t="s">
        <v>1340</v>
      </c>
      <c r="H40" s="76" t="s">
        <v>1393</v>
      </c>
      <c r="I40" s="75" t="s">
        <v>1329</v>
      </c>
      <c r="J40" s="75" t="s">
        <v>1329</v>
      </c>
      <c r="K40" s="75" t="s">
        <v>1329</v>
      </c>
      <c r="L40" s="75" t="s">
        <v>1329</v>
      </c>
      <c r="M40" s="75" t="s">
        <v>1329</v>
      </c>
      <c r="N40" s="75" t="s">
        <v>1329</v>
      </c>
      <c r="O40" s="107">
        <v>25000000</v>
      </c>
      <c r="P40" s="74" t="s">
        <v>1330</v>
      </c>
      <c r="Q40" s="75" t="s">
        <v>1329</v>
      </c>
      <c r="R40" s="118"/>
      <c r="S40" s="118"/>
    </row>
    <row r="41" ht="31" spans="1:19">
      <c r="A41" s="100"/>
      <c r="B41" s="87"/>
      <c r="C41" s="71"/>
      <c r="D41" s="90"/>
      <c r="E41" s="101" t="str">
        <f>[3]PEMETAAN!$D$34</f>
        <v>Pelatihan Kesenian Rebana</v>
      </c>
      <c r="F41" s="74" t="s">
        <v>1326</v>
      </c>
      <c r="G41" s="75" t="s">
        <v>1388</v>
      </c>
      <c r="H41" s="76" t="s">
        <v>1394</v>
      </c>
      <c r="I41" s="75"/>
      <c r="J41" s="75" t="s">
        <v>1329</v>
      </c>
      <c r="K41" s="75"/>
      <c r="L41" s="75"/>
      <c r="M41" s="75"/>
      <c r="N41" s="75"/>
      <c r="O41" s="107">
        <v>15000000</v>
      </c>
      <c r="P41" s="74" t="s">
        <v>1330</v>
      </c>
      <c r="Q41" s="75" t="s">
        <v>1329</v>
      </c>
      <c r="R41" s="118"/>
      <c r="S41" s="118"/>
    </row>
    <row r="42" ht="31" spans="1:19">
      <c r="A42" s="100"/>
      <c r="B42" s="87"/>
      <c r="C42" s="71"/>
      <c r="D42" s="90"/>
      <c r="E42" s="73" t="str">
        <f>[3]PEMETAAN!$D$50</f>
        <v>Pelatihan SDM Lembaga Desa</v>
      </c>
      <c r="F42" s="74" t="s">
        <v>1326</v>
      </c>
      <c r="G42" s="75" t="s">
        <v>1395</v>
      </c>
      <c r="H42" s="76" t="s">
        <v>1396</v>
      </c>
      <c r="I42" s="75"/>
      <c r="J42" s="75"/>
      <c r="K42" s="75" t="s">
        <v>1329</v>
      </c>
      <c r="L42" s="75"/>
      <c r="M42" s="75"/>
      <c r="N42" s="75"/>
      <c r="O42" s="107">
        <v>50000000</v>
      </c>
      <c r="P42" s="74" t="s">
        <v>1330</v>
      </c>
      <c r="Q42" s="75" t="s">
        <v>1329</v>
      </c>
      <c r="R42" s="118"/>
      <c r="S42" s="118"/>
    </row>
    <row r="43" spans="1:19">
      <c r="A43" s="100"/>
      <c r="B43" s="87"/>
      <c r="C43" s="71"/>
      <c r="D43" s="90"/>
      <c r="E43" s="73" t="str">
        <f>[3]PEMETAAN!$D$78</f>
        <v>Pelatihan Ketrampilan kerja</v>
      </c>
      <c r="F43" s="74" t="s">
        <v>1326</v>
      </c>
      <c r="G43" s="75" t="s">
        <v>1397</v>
      </c>
      <c r="H43" s="76" t="s">
        <v>1398</v>
      </c>
      <c r="I43" s="75"/>
      <c r="J43" s="75" t="s">
        <v>1329</v>
      </c>
      <c r="K43" s="75"/>
      <c r="L43" s="75"/>
      <c r="M43" s="75"/>
      <c r="N43" s="75"/>
      <c r="O43" s="107">
        <v>50000000</v>
      </c>
      <c r="P43" s="74" t="s">
        <v>1330</v>
      </c>
      <c r="Q43" s="75" t="s">
        <v>1329</v>
      </c>
      <c r="R43" s="118"/>
      <c r="S43" s="118"/>
    </row>
    <row r="44" spans="1:19">
      <c r="A44" s="102"/>
      <c r="B44" s="103"/>
      <c r="C44" s="82"/>
      <c r="D44" s="92"/>
      <c r="E44" s="73" t="str">
        <f>[3]PEMETAAN!$D$80</f>
        <v>Pelatihan Usaha RTM (ternak)</v>
      </c>
      <c r="F44" s="74" t="s">
        <v>1326</v>
      </c>
      <c r="G44" s="75" t="s">
        <v>1397</v>
      </c>
      <c r="H44" s="76" t="s">
        <v>1399</v>
      </c>
      <c r="I44" s="75"/>
      <c r="J44" s="75"/>
      <c r="K44" s="75"/>
      <c r="L44" s="75" t="s">
        <v>1329</v>
      </c>
      <c r="M44" s="75"/>
      <c r="N44" s="75"/>
      <c r="O44" s="107">
        <v>200000000</v>
      </c>
      <c r="P44" s="74" t="s">
        <v>1330</v>
      </c>
      <c r="Q44" s="75" t="s">
        <v>1329</v>
      </c>
      <c r="R44" s="118"/>
      <c r="S44" s="118"/>
    </row>
    <row r="45" spans="1:19">
      <c r="A45" s="100"/>
      <c r="B45" s="87"/>
      <c r="C45" s="104" t="s">
        <v>92</v>
      </c>
      <c r="D45" s="84" t="s">
        <v>1400</v>
      </c>
      <c r="E45" s="73" t="s">
        <v>1401</v>
      </c>
      <c r="F45" s="74" t="s">
        <v>1326</v>
      </c>
      <c r="G45" s="75" t="s">
        <v>1340</v>
      </c>
      <c r="H45" s="76" t="s">
        <v>1402</v>
      </c>
      <c r="I45" s="75"/>
      <c r="J45" s="75"/>
      <c r="K45" s="75"/>
      <c r="L45" s="75" t="s">
        <v>1329</v>
      </c>
      <c r="M45" s="75"/>
      <c r="N45" s="75"/>
      <c r="O45" s="107">
        <v>100000000</v>
      </c>
      <c r="P45" s="74" t="s">
        <v>1330</v>
      </c>
      <c r="Q45" s="75" t="s">
        <v>1329</v>
      </c>
      <c r="R45" s="118"/>
      <c r="S45" s="118"/>
    </row>
    <row r="46" ht="31" spans="1:19">
      <c r="A46" s="100"/>
      <c r="B46" s="87"/>
      <c r="C46" s="105"/>
      <c r="D46" s="85"/>
      <c r="E46" s="73" t="s">
        <v>1403</v>
      </c>
      <c r="F46" s="74" t="s">
        <v>1326</v>
      </c>
      <c r="G46" s="75" t="s">
        <v>1340</v>
      </c>
      <c r="H46" s="76" t="s">
        <v>1404</v>
      </c>
      <c r="I46" s="75"/>
      <c r="J46" s="75" t="s">
        <v>1329</v>
      </c>
      <c r="K46" s="75"/>
      <c r="L46" s="75"/>
      <c r="M46" s="75"/>
      <c r="N46" s="75"/>
      <c r="O46" s="107">
        <v>300000000</v>
      </c>
      <c r="P46" s="74" t="s">
        <v>1330</v>
      </c>
      <c r="Q46" s="75" t="s">
        <v>1329</v>
      </c>
      <c r="R46" s="118"/>
      <c r="S46" s="118"/>
    </row>
    <row r="47" ht="46.5" spans="1:19">
      <c r="A47" s="100"/>
      <c r="B47" s="87"/>
      <c r="C47" s="105"/>
      <c r="D47" s="85"/>
      <c r="E47" s="73" t="s">
        <v>1405</v>
      </c>
      <c r="F47" s="74" t="s">
        <v>1326</v>
      </c>
      <c r="G47" s="75" t="s">
        <v>1406</v>
      </c>
      <c r="H47" s="76" t="s">
        <v>1407</v>
      </c>
      <c r="I47" s="75"/>
      <c r="J47" s="75"/>
      <c r="K47" s="75"/>
      <c r="L47" s="75" t="s">
        <v>1329</v>
      </c>
      <c r="M47" s="75"/>
      <c r="N47" s="75"/>
      <c r="O47" s="107">
        <v>150000000</v>
      </c>
      <c r="P47" s="74" t="s">
        <v>1330</v>
      </c>
      <c r="Q47" s="75" t="s">
        <v>1329</v>
      </c>
      <c r="R47" s="118"/>
      <c r="S47" s="118"/>
    </row>
    <row r="48" ht="46.5" spans="1:19">
      <c r="A48" s="100"/>
      <c r="B48" s="87"/>
      <c r="C48" s="105"/>
      <c r="D48" s="85"/>
      <c r="E48" s="73" t="s">
        <v>1408</v>
      </c>
      <c r="F48" s="74" t="s">
        <v>1326</v>
      </c>
      <c r="G48" s="75" t="s">
        <v>1409</v>
      </c>
      <c r="H48" s="76" t="s">
        <v>1410</v>
      </c>
      <c r="I48" s="75"/>
      <c r="J48" s="75"/>
      <c r="K48" s="75"/>
      <c r="L48" s="75" t="s">
        <v>1329</v>
      </c>
      <c r="M48" s="75"/>
      <c r="N48" s="75"/>
      <c r="O48" s="107">
        <v>100000000</v>
      </c>
      <c r="P48" s="74" t="s">
        <v>1330</v>
      </c>
      <c r="Q48" s="75" t="s">
        <v>1329</v>
      </c>
      <c r="R48" s="118"/>
      <c r="S48" s="118"/>
    </row>
    <row r="49" ht="46.5" spans="1:19">
      <c r="A49" s="100"/>
      <c r="B49" s="87"/>
      <c r="C49" s="105"/>
      <c r="D49" s="85"/>
      <c r="E49" s="73" t="s">
        <v>1411</v>
      </c>
      <c r="F49" s="74" t="s">
        <v>1326</v>
      </c>
      <c r="G49" s="75" t="s">
        <v>1395</v>
      </c>
      <c r="H49" s="76" t="s">
        <v>1412</v>
      </c>
      <c r="I49" s="75"/>
      <c r="J49" s="75"/>
      <c r="K49" s="75"/>
      <c r="L49" s="75" t="s">
        <v>1329</v>
      </c>
      <c r="M49" s="75"/>
      <c r="N49" s="75"/>
      <c r="O49" s="107">
        <v>100000000</v>
      </c>
      <c r="P49" s="74" t="s">
        <v>1330</v>
      </c>
      <c r="Q49" s="75" t="s">
        <v>1329</v>
      </c>
      <c r="R49" s="118"/>
      <c r="S49" s="118"/>
    </row>
    <row r="50" ht="31" spans="1:19">
      <c r="A50" s="100"/>
      <c r="B50" s="87"/>
      <c r="C50" s="105"/>
      <c r="D50" s="85"/>
      <c r="E50" s="73" t="s">
        <v>1413</v>
      </c>
      <c r="F50" s="74" t="s">
        <v>1326</v>
      </c>
      <c r="G50" s="75" t="s">
        <v>1414</v>
      </c>
      <c r="H50" s="76" t="s">
        <v>1415</v>
      </c>
      <c r="I50" s="75"/>
      <c r="J50" s="75"/>
      <c r="K50" s="75"/>
      <c r="L50" s="75" t="s">
        <v>1329</v>
      </c>
      <c r="M50" s="75"/>
      <c r="N50" s="75"/>
      <c r="O50" s="107">
        <v>50000000</v>
      </c>
      <c r="P50" s="74" t="s">
        <v>1330</v>
      </c>
      <c r="Q50" s="75" t="s">
        <v>1329</v>
      </c>
      <c r="R50" s="118"/>
      <c r="S50" s="118"/>
    </row>
    <row r="51" ht="31" spans="1:19">
      <c r="A51" s="100"/>
      <c r="B51" s="87"/>
      <c r="C51" s="105"/>
      <c r="D51" s="85"/>
      <c r="E51" s="73" t="s">
        <v>1416</v>
      </c>
      <c r="F51" s="74" t="s">
        <v>1326</v>
      </c>
      <c r="G51" s="75" t="s">
        <v>1417</v>
      </c>
      <c r="H51" s="76" t="s">
        <v>1418</v>
      </c>
      <c r="I51" s="75"/>
      <c r="J51" s="75"/>
      <c r="K51" s="75" t="s">
        <v>1329</v>
      </c>
      <c r="L51" s="75"/>
      <c r="M51" s="75"/>
      <c r="N51" s="75"/>
      <c r="O51" s="107">
        <v>150000000</v>
      </c>
      <c r="P51" s="74" t="s">
        <v>1330</v>
      </c>
      <c r="Q51" s="75" t="s">
        <v>1329</v>
      </c>
      <c r="R51" s="118"/>
      <c r="S51" s="118"/>
    </row>
    <row r="52" spans="1:19">
      <c r="A52" s="100"/>
      <c r="B52" s="87"/>
      <c r="C52" s="105"/>
      <c r="D52" s="85"/>
      <c r="E52" s="73" t="s">
        <v>1419</v>
      </c>
      <c r="F52" s="74" t="s">
        <v>1326</v>
      </c>
      <c r="G52" s="75" t="s">
        <v>1420</v>
      </c>
      <c r="H52" s="76" t="s">
        <v>1421</v>
      </c>
      <c r="I52" s="75"/>
      <c r="J52" s="75"/>
      <c r="K52" s="75"/>
      <c r="L52" s="75" t="s">
        <v>1329</v>
      </c>
      <c r="M52" s="75"/>
      <c r="N52" s="75"/>
      <c r="O52" s="107">
        <v>30000000</v>
      </c>
      <c r="P52" s="74" t="s">
        <v>1330</v>
      </c>
      <c r="Q52" s="75" t="s">
        <v>1329</v>
      </c>
      <c r="R52" s="118"/>
      <c r="S52" s="118"/>
    </row>
    <row r="53" spans="1:19">
      <c r="A53" s="100"/>
      <c r="B53" s="87"/>
      <c r="C53" s="105"/>
      <c r="D53" s="85"/>
      <c r="E53" s="73" t="s">
        <v>1422</v>
      </c>
      <c r="F53" s="74" t="s">
        <v>1326</v>
      </c>
      <c r="G53" s="75" t="s">
        <v>1423</v>
      </c>
      <c r="H53" s="76" t="s">
        <v>1424</v>
      </c>
      <c r="I53" s="75"/>
      <c r="J53" s="75"/>
      <c r="K53" s="75"/>
      <c r="L53" s="75" t="s">
        <v>1329</v>
      </c>
      <c r="M53" s="75"/>
      <c r="N53" s="75"/>
      <c r="O53" s="107">
        <v>50000000</v>
      </c>
      <c r="P53" s="74" t="s">
        <v>1330</v>
      </c>
      <c r="Q53" s="75" t="s">
        <v>1329</v>
      </c>
      <c r="R53" s="118"/>
      <c r="S53" s="118"/>
    </row>
    <row r="54" spans="1:19">
      <c r="A54" s="100"/>
      <c r="B54" s="87"/>
      <c r="C54" s="105"/>
      <c r="D54" s="85"/>
      <c r="E54" s="73" t="s">
        <v>1425</v>
      </c>
      <c r="F54" s="74" t="s">
        <v>1326</v>
      </c>
      <c r="G54" s="75" t="s">
        <v>1426</v>
      </c>
      <c r="H54" s="76" t="s">
        <v>1427</v>
      </c>
      <c r="I54" s="75"/>
      <c r="J54" s="75"/>
      <c r="K54" s="75"/>
      <c r="L54" s="75" t="s">
        <v>1329</v>
      </c>
      <c r="M54" s="75"/>
      <c r="N54" s="75"/>
      <c r="O54" s="107">
        <v>25000000</v>
      </c>
      <c r="P54" s="74" t="s">
        <v>1330</v>
      </c>
      <c r="Q54" s="75" t="s">
        <v>1329</v>
      </c>
      <c r="R54" s="118"/>
      <c r="S54" s="118"/>
    </row>
    <row r="55" spans="1:19">
      <c r="A55" s="100"/>
      <c r="B55" s="87"/>
      <c r="C55" s="105"/>
      <c r="D55" s="85"/>
      <c r="E55" s="73" t="s">
        <v>1428</v>
      </c>
      <c r="F55" s="74" t="s">
        <v>1326</v>
      </c>
      <c r="G55" s="75" t="s">
        <v>1429</v>
      </c>
      <c r="H55" s="76" t="s">
        <v>1430</v>
      </c>
      <c r="I55" s="75"/>
      <c r="J55" s="75"/>
      <c r="K55" s="75"/>
      <c r="L55" s="75" t="s">
        <v>1329</v>
      </c>
      <c r="M55" s="75"/>
      <c r="N55" s="75"/>
      <c r="O55" s="107">
        <v>60000000</v>
      </c>
      <c r="P55" s="74" t="s">
        <v>1330</v>
      </c>
      <c r="Q55" s="75" t="s">
        <v>1329</v>
      </c>
      <c r="R55" s="118"/>
      <c r="S55" s="118"/>
    </row>
    <row r="56" ht="31" spans="1:19">
      <c r="A56" s="100"/>
      <c r="B56" s="87"/>
      <c r="C56" s="105"/>
      <c r="D56" s="85"/>
      <c r="E56" s="73" t="s">
        <v>1431</v>
      </c>
      <c r="F56" s="74" t="s">
        <v>1326</v>
      </c>
      <c r="G56" s="75" t="s">
        <v>1340</v>
      </c>
      <c r="H56" s="76" t="s">
        <v>1432</v>
      </c>
      <c r="I56" s="75"/>
      <c r="J56" s="75"/>
      <c r="K56" s="75" t="s">
        <v>1329</v>
      </c>
      <c r="L56" s="75"/>
      <c r="M56" s="75"/>
      <c r="N56" s="75"/>
      <c r="O56" s="107">
        <v>75000000</v>
      </c>
      <c r="P56" s="74" t="s">
        <v>1330</v>
      </c>
      <c r="Q56" s="75" t="s">
        <v>1329</v>
      </c>
      <c r="R56" s="118"/>
      <c r="S56" s="118"/>
    </row>
    <row r="57" ht="31" spans="1:19">
      <c r="A57" s="100"/>
      <c r="B57" s="87"/>
      <c r="C57" s="105"/>
      <c r="D57" s="85"/>
      <c r="E57" s="73" t="s">
        <v>1433</v>
      </c>
      <c r="F57" s="74" t="s">
        <v>1326</v>
      </c>
      <c r="G57" s="75" t="s">
        <v>1414</v>
      </c>
      <c r="H57" s="76" t="s">
        <v>1434</v>
      </c>
      <c r="I57" s="75"/>
      <c r="J57" s="75"/>
      <c r="K57" s="75"/>
      <c r="L57" s="75" t="s">
        <v>1329</v>
      </c>
      <c r="M57" s="75"/>
      <c r="N57" s="75"/>
      <c r="O57" s="107">
        <v>120000000</v>
      </c>
      <c r="P57" s="74" t="s">
        <v>1330</v>
      </c>
      <c r="Q57" s="75" t="s">
        <v>1329</v>
      </c>
      <c r="R57" s="118"/>
      <c r="S57" s="118"/>
    </row>
    <row r="58" ht="31" spans="1:19">
      <c r="A58" s="100"/>
      <c r="B58" s="87"/>
      <c r="C58" s="105"/>
      <c r="D58" s="85"/>
      <c r="E58" s="73" t="s">
        <v>1435</v>
      </c>
      <c r="F58" s="74" t="s">
        <v>1326</v>
      </c>
      <c r="G58" s="75" t="s">
        <v>1397</v>
      </c>
      <c r="H58" s="76" t="s">
        <v>1436</v>
      </c>
      <c r="I58" s="75"/>
      <c r="J58" s="75" t="s">
        <v>1329</v>
      </c>
      <c r="K58" s="75" t="s">
        <v>1329</v>
      </c>
      <c r="L58" s="75" t="s">
        <v>1329</v>
      </c>
      <c r="M58" s="75" t="s">
        <v>1329</v>
      </c>
      <c r="N58" s="75"/>
      <c r="O58" s="107">
        <v>60000000</v>
      </c>
      <c r="P58" s="74" t="s">
        <v>1330</v>
      </c>
      <c r="Q58" s="75" t="s">
        <v>1329</v>
      </c>
      <c r="R58" s="118"/>
      <c r="S58" s="118"/>
    </row>
    <row r="59" spans="1:19">
      <c r="A59" s="100"/>
      <c r="B59" s="87"/>
      <c r="C59" s="105"/>
      <c r="D59" s="85"/>
      <c r="E59" s="73" t="s">
        <v>1437</v>
      </c>
      <c r="F59" s="74" t="s">
        <v>1326</v>
      </c>
      <c r="G59" s="75" t="s">
        <v>1438</v>
      </c>
      <c r="H59" s="76" t="s">
        <v>1439</v>
      </c>
      <c r="I59" s="75"/>
      <c r="J59" s="75"/>
      <c r="K59" s="75"/>
      <c r="L59" s="75" t="s">
        <v>1329</v>
      </c>
      <c r="M59" s="75"/>
      <c r="N59" s="75"/>
      <c r="O59" s="107">
        <v>20000000</v>
      </c>
      <c r="P59" s="74" t="s">
        <v>1330</v>
      </c>
      <c r="Q59" s="75" t="s">
        <v>1329</v>
      </c>
      <c r="R59" s="118"/>
      <c r="S59" s="118"/>
    </row>
    <row r="60" spans="1:19">
      <c r="A60" s="100"/>
      <c r="B60" s="87"/>
      <c r="C60" s="105"/>
      <c r="D60" s="85"/>
      <c r="E60" s="73" t="s">
        <v>1440</v>
      </c>
      <c r="F60" s="74" t="s">
        <v>1326</v>
      </c>
      <c r="G60" s="75" t="s">
        <v>1441</v>
      </c>
      <c r="H60" s="76" t="s">
        <v>1442</v>
      </c>
      <c r="I60" s="75"/>
      <c r="J60" s="75"/>
      <c r="K60" s="75" t="s">
        <v>1329</v>
      </c>
      <c r="L60" s="75"/>
      <c r="M60" s="75"/>
      <c r="N60" s="75"/>
      <c r="O60" s="107">
        <v>15000000</v>
      </c>
      <c r="P60" s="74" t="s">
        <v>1330</v>
      </c>
      <c r="Q60" s="75" t="s">
        <v>1329</v>
      </c>
      <c r="R60" s="118"/>
      <c r="S60" s="118"/>
    </row>
    <row r="61" spans="1:19">
      <c r="A61" s="100"/>
      <c r="B61" s="87"/>
      <c r="C61" s="105"/>
      <c r="D61" s="85"/>
      <c r="E61" s="73" t="s">
        <v>1443</v>
      </c>
      <c r="F61" s="74" t="s">
        <v>1326</v>
      </c>
      <c r="G61" s="75" t="s">
        <v>1397</v>
      </c>
      <c r="H61" s="76" t="s">
        <v>1444</v>
      </c>
      <c r="I61" s="75"/>
      <c r="J61" s="75"/>
      <c r="K61" s="75" t="s">
        <v>1329</v>
      </c>
      <c r="L61" s="75"/>
      <c r="M61" s="75"/>
      <c r="N61" s="75"/>
      <c r="O61" s="107">
        <v>10000000</v>
      </c>
      <c r="P61" s="74" t="s">
        <v>1330</v>
      </c>
      <c r="Q61" s="75" t="s">
        <v>1329</v>
      </c>
      <c r="R61" s="118"/>
      <c r="S61" s="118"/>
    </row>
    <row r="62" ht="31" spans="1:19">
      <c r="A62" s="100"/>
      <c r="B62" s="87"/>
      <c r="C62" s="105"/>
      <c r="D62" s="85"/>
      <c r="E62" s="73" t="s">
        <v>1445</v>
      </c>
      <c r="F62" s="74" t="s">
        <v>1326</v>
      </c>
      <c r="G62" s="75" t="s">
        <v>1379</v>
      </c>
      <c r="H62" s="76" t="s">
        <v>1446</v>
      </c>
      <c r="I62" s="75"/>
      <c r="J62" s="75"/>
      <c r="K62" s="75"/>
      <c r="L62" s="75" t="s">
        <v>1329</v>
      </c>
      <c r="M62" s="75" t="s">
        <v>1329</v>
      </c>
      <c r="N62" s="75"/>
      <c r="O62" s="107">
        <v>15000000</v>
      </c>
      <c r="P62" s="74" t="s">
        <v>1330</v>
      </c>
      <c r="Q62" s="75" t="s">
        <v>1329</v>
      </c>
      <c r="R62" s="118"/>
      <c r="S62" s="118"/>
    </row>
    <row r="63" ht="31" spans="1:19">
      <c r="A63" s="100"/>
      <c r="B63" s="87"/>
      <c r="C63" s="105"/>
      <c r="D63" s="85"/>
      <c r="E63" s="73" t="s">
        <v>1447</v>
      </c>
      <c r="F63" s="74" t="s">
        <v>1326</v>
      </c>
      <c r="G63" s="75" t="s">
        <v>1448</v>
      </c>
      <c r="H63" s="76" t="s">
        <v>1449</v>
      </c>
      <c r="I63" s="75"/>
      <c r="J63" s="75"/>
      <c r="K63" s="75"/>
      <c r="L63" s="75" t="s">
        <v>1329</v>
      </c>
      <c r="M63" s="75" t="s">
        <v>1329</v>
      </c>
      <c r="N63" s="75"/>
      <c r="O63" s="107">
        <v>30000000</v>
      </c>
      <c r="P63" s="74" t="s">
        <v>1330</v>
      </c>
      <c r="Q63" s="75" t="s">
        <v>1329</v>
      </c>
      <c r="R63" s="118"/>
      <c r="S63" s="118"/>
    </row>
    <row r="64" ht="31" spans="1:19">
      <c r="A64" s="100"/>
      <c r="B64" s="87"/>
      <c r="C64" s="105"/>
      <c r="D64" s="85"/>
      <c r="E64" s="73" t="s">
        <v>1450</v>
      </c>
      <c r="F64" s="74" t="s">
        <v>1326</v>
      </c>
      <c r="G64" s="75" t="s">
        <v>1340</v>
      </c>
      <c r="H64" s="76" t="s">
        <v>1451</v>
      </c>
      <c r="I64" s="75"/>
      <c r="J64" s="75"/>
      <c r="K64" s="75"/>
      <c r="L64" s="75" t="s">
        <v>1329</v>
      </c>
      <c r="M64" s="75"/>
      <c r="N64" s="75"/>
      <c r="O64" s="107">
        <v>25000000</v>
      </c>
      <c r="P64" s="74" t="s">
        <v>1330</v>
      </c>
      <c r="Q64" s="75" t="s">
        <v>1329</v>
      </c>
      <c r="R64" s="118"/>
      <c r="S64" s="118"/>
    </row>
    <row r="65" ht="31" spans="1:19">
      <c r="A65" s="100"/>
      <c r="B65" s="87"/>
      <c r="C65" s="105"/>
      <c r="D65" s="85"/>
      <c r="E65" s="73" t="s">
        <v>1452</v>
      </c>
      <c r="F65" s="74" t="s">
        <v>1326</v>
      </c>
      <c r="G65" s="75" t="s">
        <v>1340</v>
      </c>
      <c r="H65" s="76" t="s">
        <v>1453</v>
      </c>
      <c r="I65" s="75"/>
      <c r="J65" s="75"/>
      <c r="K65" s="75" t="s">
        <v>1329</v>
      </c>
      <c r="L65" s="75"/>
      <c r="M65" s="75"/>
      <c r="N65" s="75"/>
      <c r="O65" s="107">
        <v>50000000</v>
      </c>
      <c r="P65" s="74" t="s">
        <v>1330</v>
      </c>
      <c r="Q65" s="75" t="s">
        <v>1329</v>
      </c>
      <c r="R65" s="118"/>
      <c r="S65" s="118"/>
    </row>
    <row r="66" spans="1:19">
      <c r="A66" s="102"/>
      <c r="B66" s="103"/>
      <c r="C66" s="119"/>
      <c r="D66" s="85"/>
      <c r="E66" s="73" t="s">
        <v>1454</v>
      </c>
      <c r="F66" s="74" t="s">
        <v>1326</v>
      </c>
      <c r="G66" s="75" t="s">
        <v>1455</v>
      </c>
      <c r="H66" s="76" t="s">
        <v>1456</v>
      </c>
      <c r="I66" s="75"/>
      <c r="J66" s="75"/>
      <c r="K66" s="75" t="s">
        <v>1329</v>
      </c>
      <c r="L66" s="75"/>
      <c r="M66" s="75"/>
      <c r="N66" s="75"/>
      <c r="O66" s="107">
        <v>150000000</v>
      </c>
      <c r="P66" s="74" t="s">
        <v>1330</v>
      </c>
      <c r="Q66" s="75" t="s">
        <v>1329</v>
      </c>
      <c r="R66" s="118"/>
      <c r="S66" s="118"/>
    </row>
    <row r="67" ht="31" spans="1:19">
      <c r="A67" s="100"/>
      <c r="B67" s="87"/>
      <c r="C67" s="71"/>
      <c r="D67" s="85"/>
      <c r="E67" s="73" t="s">
        <v>1457</v>
      </c>
      <c r="F67" s="74" t="s">
        <v>1326</v>
      </c>
      <c r="G67" s="75" t="s">
        <v>1458</v>
      </c>
      <c r="H67" s="76" t="s">
        <v>1459</v>
      </c>
      <c r="I67" s="75"/>
      <c r="J67" s="75" t="s">
        <v>1329</v>
      </c>
      <c r="K67" s="75"/>
      <c r="L67" s="75"/>
      <c r="M67" s="75"/>
      <c r="N67" s="75"/>
      <c r="O67" s="107">
        <v>100000000</v>
      </c>
      <c r="P67" s="74" t="s">
        <v>1330</v>
      </c>
      <c r="Q67" s="75" t="s">
        <v>1329</v>
      </c>
      <c r="R67" s="118"/>
      <c r="S67" s="118"/>
    </row>
    <row r="68" spans="1:19">
      <c r="A68" s="100"/>
      <c r="B68" s="87"/>
      <c r="C68" s="71"/>
      <c r="D68" s="85"/>
      <c r="E68" s="73" t="s">
        <v>1460</v>
      </c>
      <c r="F68" s="74" t="s">
        <v>1326</v>
      </c>
      <c r="G68" s="75" t="s">
        <v>1461</v>
      </c>
      <c r="H68" s="76" t="s">
        <v>1462</v>
      </c>
      <c r="I68" s="75"/>
      <c r="J68" s="75"/>
      <c r="K68" s="75" t="s">
        <v>1329</v>
      </c>
      <c r="L68" s="75"/>
      <c r="M68" s="75"/>
      <c r="N68" s="75"/>
      <c r="O68" s="107">
        <v>50000000</v>
      </c>
      <c r="P68" s="74" t="s">
        <v>1330</v>
      </c>
      <c r="Q68" s="75" t="s">
        <v>1329</v>
      </c>
      <c r="R68" s="118"/>
      <c r="S68" s="118"/>
    </row>
    <row r="69" ht="31" spans="1:19">
      <c r="A69" s="100"/>
      <c r="B69" s="87"/>
      <c r="C69" s="71"/>
      <c r="D69" s="85"/>
      <c r="E69" s="73" t="s">
        <v>1463</v>
      </c>
      <c r="F69" s="74" t="s">
        <v>1326</v>
      </c>
      <c r="G69" s="75" t="s">
        <v>1397</v>
      </c>
      <c r="H69" s="76" t="s">
        <v>1464</v>
      </c>
      <c r="I69" s="75"/>
      <c r="J69" s="75"/>
      <c r="K69" s="75"/>
      <c r="L69" s="75" t="s">
        <v>1329</v>
      </c>
      <c r="M69" s="75"/>
      <c r="N69" s="75"/>
      <c r="O69" s="107">
        <v>50000000</v>
      </c>
      <c r="P69" s="74" t="s">
        <v>1330</v>
      </c>
      <c r="Q69" s="75" t="s">
        <v>1329</v>
      </c>
      <c r="R69" s="118"/>
      <c r="S69" s="118"/>
    </row>
    <row r="70" spans="1:19">
      <c r="A70" s="100"/>
      <c r="B70" s="87"/>
      <c r="C70" s="71"/>
      <c r="D70" s="85"/>
      <c r="E70" s="73" t="s">
        <v>1465</v>
      </c>
      <c r="F70" s="74" t="s">
        <v>1326</v>
      </c>
      <c r="G70" s="75" t="s">
        <v>1340</v>
      </c>
      <c r="H70" s="76" t="s">
        <v>1466</v>
      </c>
      <c r="I70" s="75"/>
      <c r="J70" s="75"/>
      <c r="K70" s="75" t="s">
        <v>1329</v>
      </c>
      <c r="L70" s="75"/>
      <c r="M70" s="75"/>
      <c r="N70" s="75"/>
      <c r="O70" s="107">
        <v>40000000</v>
      </c>
      <c r="P70" s="74" t="s">
        <v>1330</v>
      </c>
      <c r="Q70" s="75" t="s">
        <v>1329</v>
      </c>
      <c r="R70" s="118"/>
      <c r="S70" s="118"/>
    </row>
    <row r="71" spans="1:19">
      <c r="A71" s="100"/>
      <c r="B71" s="87"/>
      <c r="C71" s="71"/>
      <c r="D71" s="85"/>
      <c r="E71" s="73" t="s">
        <v>1467</v>
      </c>
      <c r="F71" s="74" t="s">
        <v>1326</v>
      </c>
      <c r="G71" s="75" t="s">
        <v>1340</v>
      </c>
      <c r="H71" s="76" t="s">
        <v>1468</v>
      </c>
      <c r="I71" s="75"/>
      <c r="J71" s="75"/>
      <c r="K71" s="75" t="s">
        <v>1329</v>
      </c>
      <c r="L71" s="75"/>
      <c r="M71" s="75"/>
      <c r="N71" s="75"/>
      <c r="O71" s="107">
        <v>50000000</v>
      </c>
      <c r="P71" s="74" t="s">
        <v>1330</v>
      </c>
      <c r="Q71" s="75" t="s">
        <v>1329</v>
      </c>
      <c r="R71" s="118"/>
      <c r="S71" s="118"/>
    </row>
    <row r="72" ht="31" spans="1:19">
      <c r="A72" s="100"/>
      <c r="B72" s="87"/>
      <c r="C72" s="71"/>
      <c r="D72" s="85"/>
      <c r="E72" s="73" t="s">
        <v>1469</v>
      </c>
      <c r="F72" s="74" t="s">
        <v>1326</v>
      </c>
      <c r="G72" s="75" t="s">
        <v>1395</v>
      </c>
      <c r="H72" s="76" t="s">
        <v>1470</v>
      </c>
      <c r="I72" s="75"/>
      <c r="J72" s="75"/>
      <c r="K72" s="75"/>
      <c r="L72" s="75" t="s">
        <v>1329</v>
      </c>
      <c r="M72" s="75"/>
      <c r="N72" s="75"/>
      <c r="O72" s="107">
        <v>25000000</v>
      </c>
      <c r="P72" s="74" t="s">
        <v>1330</v>
      </c>
      <c r="Q72" s="75" t="s">
        <v>1329</v>
      </c>
      <c r="R72" s="118"/>
      <c r="S72" s="118"/>
    </row>
    <row r="73" ht="31" spans="1:19">
      <c r="A73" s="100"/>
      <c r="B73" s="87"/>
      <c r="C73" s="71"/>
      <c r="D73" s="86"/>
      <c r="E73" s="73" t="s">
        <v>1471</v>
      </c>
      <c r="F73" s="74" t="s">
        <v>1326</v>
      </c>
      <c r="G73" s="75" t="s">
        <v>1397</v>
      </c>
      <c r="H73" s="76" t="s">
        <v>1472</v>
      </c>
      <c r="I73" s="75"/>
      <c r="J73" s="75"/>
      <c r="K73" s="75"/>
      <c r="L73" s="75" t="s">
        <v>1329</v>
      </c>
      <c r="M73" s="75"/>
      <c r="N73" s="75"/>
      <c r="O73" s="107">
        <v>50000000</v>
      </c>
      <c r="P73" s="74" t="s">
        <v>1330</v>
      </c>
      <c r="Q73" s="75" t="s">
        <v>1329</v>
      </c>
      <c r="R73" s="118"/>
      <c r="S73" s="118"/>
    </row>
    <row r="74" ht="31" spans="1:19">
      <c r="A74" s="100"/>
      <c r="B74" s="87"/>
      <c r="C74" s="120" t="s">
        <v>93</v>
      </c>
      <c r="D74" s="89" t="s">
        <v>1473</v>
      </c>
      <c r="E74" s="15" t="s">
        <v>297</v>
      </c>
      <c r="F74" s="121" t="s">
        <v>298</v>
      </c>
      <c r="G74" s="122">
        <v>500</v>
      </c>
      <c r="H74" s="76" t="s">
        <v>1474</v>
      </c>
      <c r="I74" s="75"/>
      <c r="J74" s="75"/>
      <c r="K74" s="75" t="s">
        <v>1329</v>
      </c>
      <c r="L74" s="75"/>
      <c r="M74" s="75"/>
      <c r="N74" s="75"/>
      <c r="O74" s="107">
        <v>150000000</v>
      </c>
      <c r="P74" s="74" t="s">
        <v>1330</v>
      </c>
      <c r="Q74" s="75" t="s">
        <v>1329</v>
      </c>
      <c r="R74" s="118"/>
      <c r="S74" s="118"/>
    </row>
    <row r="75" spans="1:19">
      <c r="A75" s="100"/>
      <c r="B75" s="87"/>
      <c r="C75" s="71"/>
      <c r="D75" s="65"/>
      <c r="E75" s="15" t="s">
        <v>299</v>
      </c>
      <c r="F75" s="122" t="s">
        <v>300</v>
      </c>
      <c r="G75" s="122">
        <v>400</v>
      </c>
      <c r="H75" s="76" t="s">
        <v>1475</v>
      </c>
      <c r="I75" s="75"/>
      <c r="J75" s="75"/>
      <c r="K75" s="75"/>
      <c r="L75" s="75" t="s">
        <v>1329</v>
      </c>
      <c r="M75" s="75"/>
      <c r="N75" s="75"/>
      <c r="O75" s="107">
        <v>100000000</v>
      </c>
      <c r="P75" s="74" t="s">
        <v>1330</v>
      </c>
      <c r="Q75" s="75" t="s">
        <v>1329</v>
      </c>
      <c r="R75" s="118"/>
      <c r="S75" s="118"/>
    </row>
    <row r="76" spans="1:19">
      <c r="A76" s="100"/>
      <c r="B76" s="87"/>
      <c r="C76" s="71"/>
      <c r="D76" s="65"/>
      <c r="E76" s="15" t="s">
        <v>1476</v>
      </c>
      <c r="F76" s="122" t="s">
        <v>298</v>
      </c>
      <c r="G76" s="123">
        <v>7</v>
      </c>
      <c r="H76" s="76" t="s">
        <v>1475</v>
      </c>
      <c r="I76" s="75"/>
      <c r="J76" s="75" t="s">
        <v>1329</v>
      </c>
      <c r="K76" s="75"/>
      <c r="L76" s="75"/>
      <c r="M76" s="75" t="s">
        <v>1329</v>
      </c>
      <c r="N76" s="75"/>
      <c r="O76" s="107">
        <v>75000000</v>
      </c>
      <c r="P76" s="74" t="s">
        <v>1330</v>
      </c>
      <c r="Q76" s="75" t="s">
        <v>1329</v>
      </c>
      <c r="R76" s="118"/>
      <c r="S76" s="118"/>
    </row>
    <row r="77" spans="1:19">
      <c r="A77" s="100"/>
      <c r="B77" s="87"/>
      <c r="C77" s="71"/>
      <c r="D77" s="65"/>
      <c r="E77" s="15" t="s">
        <v>302</v>
      </c>
      <c r="F77" s="122" t="s">
        <v>300</v>
      </c>
      <c r="G77" s="123">
        <v>2</v>
      </c>
      <c r="H77" s="76" t="s">
        <v>1475</v>
      </c>
      <c r="I77" s="75"/>
      <c r="J77" s="75"/>
      <c r="K77" s="75"/>
      <c r="L77" s="75" t="s">
        <v>1329</v>
      </c>
      <c r="M77" s="75"/>
      <c r="N77" s="75"/>
      <c r="O77" s="107">
        <v>100000000</v>
      </c>
      <c r="P77" s="74" t="s">
        <v>1330</v>
      </c>
      <c r="Q77" s="75" t="s">
        <v>1329</v>
      </c>
      <c r="R77" s="118"/>
      <c r="S77" s="118"/>
    </row>
    <row r="78" spans="1:19">
      <c r="A78" s="100"/>
      <c r="B78" s="87"/>
      <c r="C78" s="71"/>
      <c r="D78" s="65"/>
      <c r="E78" s="15" t="s">
        <v>304</v>
      </c>
      <c r="F78" s="122" t="s">
        <v>305</v>
      </c>
      <c r="G78" s="123" t="s">
        <v>306</v>
      </c>
      <c r="H78" s="76" t="s">
        <v>1475</v>
      </c>
      <c r="I78" s="75"/>
      <c r="J78" s="75"/>
      <c r="K78" s="75"/>
      <c r="L78" s="75" t="s">
        <v>1329</v>
      </c>
      <c r="M78" s="75"/>
      <c r="N78" s="75"/>
      <c r="O78" s="107">
        <v>75000000</v>
      </c>
      <c r="P78" s="74" t="s">
        <v>1330</v>
      </c>
      <c r="Q78" s="75" t="s">
        <v>1329</v>
      </c>
      <c r="R78" s="118"/>
      <c r="S78" s="118"/>
    </row>
    <row r="79" spans="1:19">
      <c r="A79" s="100"/>
      <c r="B79" s="87"/>
      <c r="C79" s="71"/>
      <c r="D79" s="65"/>
      <c r="E79" s="15" t="s">
        <v>307</v>
      </c>
      <c r="F79" s="122" t="s">
        <v>298</v>
      </c>
      <c r="G79" s="123" t="s">
        <v>308</v>
      </c>
      <c r="H79" s="76" t="s">
        <v>1475</v>
      </c>
      <c r="I79" s="75"/>
      <c r="J79" s="75"/>
      <c r="K79" s="75" t="s">
        <v>1329</v>
      </c>
      <c r="L79" s="75"/>
      <c r="M79" s="75"/>
      <c r="N79" s="75"/>
      <c r="O79" s="107">
        <v>50000000</v>
      </c>
      <c r="P79" s="74" t="s">
        <v>1330</v>
      </c>
      <c r="Q79" s="75" t="s">
        <v>1329</v>
      </c>
      <c r="R79" s="118"/>
      <c r="S79" s="118"/>
    </row>
    <row r="80" spans="1:19">
      <c r="A80" s="100"/>
      <c r="B80" s="87"/>
      <c r="C80" s="71"/>
      <c r="D80" s="65"/>
      <c r="E80" s="15" t="s">
        <v>309</v>
      </c>
      <c r="F80" s="122" t="s">
        <v>305</v>
      </c>
      <c r="G80" s="123">
        <v>91</v>
      </c>
      <c r="H80" s="76" t="s">
        <v>1475</v>
      </c>
      <c r="I80" s="75"/>
      <c r="J80" s="75"/>
      <c r="K80" s="75"/>
      <c r="L80" s="75"/>
      <c r="M80" s="75"/>
      <c r="N80" s="75" t="s">
        <v>1329</v>
      </c>
      <c r="O80" s="107">
        <v>75000000</v>
      </c>
      <c r="P80" s="74" t="s">
        <v>1330</v>
      </c>
      <c r="Q80" s="75" t="s">
        <v>1329</v>
      </c>
      <c r="R80" s="118"/>
      <c r="S80" s="118"/>
    </row>
    <row r="81" spans="1:19">
      <c r="A81" s="100"/>
      <c r="B81" s="87"/>
      <c r="C81" s="71"/>
      <c r="D81" s="65"/>
      <c r="E81" s="15" t="s">
        <v>310</v>
      </c>
      <c r="F81" s="122" t="s">
        <v>298</v>
      </c>
      <c r="G81" s="123" t="s">
        <v>257</v>
      </c>
      <c r="H81" s="76" t="s">
        <v>1475</v>
      </c>
      <c r="I81" s="75"/>
      <c r="J81" s="75"/>
      <c r="K81" s="75" t="s">
        <v>1329</v>
      </c>
      <c r="L81" s="75"/>
      <c r="M81" s="75"/>
      <c r="N81" s="75"/>
      <c r="O81" s="107">
        <v>25000000</v>
      </c>
      <c r="P81" s="74" t="s">
        <v>1330</v>
      </c>
      <c r="Q81" s="75" t="s">
        <v>1329</v>
      </c>
      <c r="R81" s="118"/>
      <c r="S81" s="118"/>
    </row>
    <row r="82" spans="1:19">
      <c r="A82" s="100"/>
      <c r="B82" s="87"/>
      <c r="C82" s="71"/>
      <c r="D82" s="65"/>
      <c r="E82" s="15" t="s">
        <v>311</v>
      </c>
      <c r="F82" s="122" t="s">
        <v>312</v>
      </c>
      <c r="G82" s="123">
        <v>2000</v>
      </c>
      <c r="H82" s="76" t="s">
        <v>1475</v>
      </c>
      <c r="I82" s="75"/>
      <c r="J82" s="75"/>
      <c r="K82" s="75" t="s">
        <v>1329</v>
      </c>
      <c r="L82" s="75" t="s">
        <v>1329</v>
      </c>
      <c r="M82" s="75"/>
      <c r="N82" s="75"/>
      <c r="O82" s="107">
        <v>50000000</v>
      </c>
      <c r="P82" s="74" t="s">
        <v>1330</v>
      </c>
      <c r="Q82" s="75" t="s">
        <v>1329</v>
      </c>
      <c r="R82" s="118"/>
      <c r="S82" s="118"/>
    </row>
    <row r="83" spans="1:19">
      <c r="A83" s="100"/>
      <c r="B83" s="87"/>
      <c r="C83" s="71"/>
      <c r="D83" s="65"/>
      <c r="E83" s="15" t="s">
        <v>313</v>
      </c>
      <c r="F83" s="122" t="s">
        <v>305</v>
      </c>
      <c r="G83" s="123">
        <v>8</v>
      </c>
      <c r="H83" s="76" t="s">
        <v>1475</v>
      </c>
      <c r="I83" s="75"/>
      <c r="J83" s="75"/>
      <c r="K83" s="75"/>
      <c r="L83" s="75"/>
      <c r="M83" s="75"/>
      <c r="N83" s="75" t="s">
        <v>1329</v>
      </c>
      <c r="O83" s="107">
        <v>50000000</v>
      </c>
      <c r="P83" s="74" t="s">
        <v>1330</v>
      </c>
      <c r="Q83" s="75" t="s">
        <v>1329</v>
      </c>
      <c r="R83" s="118"/>
      <c r="S83" s="118"/>
    </row>
    <row r="84" spans="1:19">
      <c r="A84" s="100"/>
      <c r="B84" s="87"/>
      <c r="C84" s="71"/>
      <c r="D84" s="65"/>
      <c r="E84" s="15" t="s">
        <v>315</v>
      </c>
      <c r="F84" s="122" t="s">
        <v>298</v>
      </c>
      <c r="G84" s="123">
        <v>8</v>
      </c>
      <c r="H84" s="76" t="s">
        <v>1475</v>
      </c>
      <c r="I84" s="75" t="s">
        <v>1329</v>
      </c>
      <c r="J84" s="75"/>
      <c r="K84" s="75"/>
      <c r="L84" s="75"/>
      <c r="M84" s="75" t="s">
        <v>1329</v>
      </c>
      <c r="N84" s="75"/>
      <c r="O84" s="107">
        <v>90000000</v>
      </c>
      <c r="P84" s="74" t="s">
        <v>1330</v>
      </c>
      <c r="Q84" s="75" t="s">
        <v>1329</v>
      </c>
      <c r="R84" s="118"/>
      <c r="S84" s="118"/>
    </row>
    <row r="85" spans="1:19">
      <c r="A85" s="100"/>
      <c r="B85" s="87"/>
      <c r="C85" s="71"/>
      <c r="D85" s="65"/>
      <c r="E85" s="15" t="s">
        <v>316</v>
      </c>
      <c r="F85" s="122" t="s">
        <v>317</v>
      </c>
      <c r="G85" s="123">
        <v>5000</v>
      </c>
      <c r="H85" s="76" t="s">
        <v>1475</v>
      </c>
      <c r="I85" s="75"/>
      <c r="J85" s="75"/>
      <c r="K85" s="75"/>
      <c r="L85" s="75"/>
      <c r="M85" s="75" t="s">
        <v>1329</v>
      </c>
      <c r="N85" s="75"/>
      <c r="O85" s="107">
        <v>40000000</v>
      </c>
      <c r="P85" s="74" t="s">
        <v>1330</v>
      </c>
      <c r="Q85" s="75" t="s">
        <v>1329</v>
      </c>
      <c r="R85" s="118"/>
      <c r="S85" s="118"/>
    </row>
    <row r="86" spans="1:19">
      <c r="A86" s="100"/>
      <c r="B86" s="87"/>
      <c r="C86" s="71"/>
      <c r="D86" s="65"/>
      <c r="E86" s="16" t="s">
        <v>319</v>
      </c>
      <c r="F86" s="122" t="s">
        <v>320</v>
      </c>
      <c r="G86" s="123">
        <v>4</v>
      </c>
      <c r="H86" s="76" t="s">
        <v>1475</v>
      </c>
      <c r="I86" s="75" t="s">
        <v>1329</v>
      </c>
      <c r="J86" s="75" t="s">
        <v>1329</v>
      </c>
      <c r="K86" s="75" t="s">
        <v>1329</v>
      </c>
      <c r="L86" s="75" t="s">
        <v>1329</v>
      </c>
      <c r="M86" s="75" t="s">
        <v>1329</v>
      </c>
      <c r="N86" s="75" t="s">
        <v>1329</v>
      </c>
      <c r="O86" s="107">
        <v>75000000</v>
      </c>
      <c r="P86" s="74" t="s">
        <v>1330</v>
      </c>
      <c r="Q86" s="75" t="s">
        <v>1329</v>
      </c>
      <c r="R86" s="118"/>
      <c r="S86" s="118"/>
    </row>
    <row r="87" spans="1:19">
      <c r="A87" s="100"/>
      <c r="B87" s="87"/>
      <c r="C87" s="71"/>
      <c r="D87" s="65"/>
      <c r="E87" s="16" t="s">
        <v>321</v>
      </c>
      <c r="F87" s="122" t="s">
        <v>317</v>
      </c>
      <c r="G87" s="123">
        <v>15</v>
      </c>
      <c r="H87" s="76" t="s">
        <v>1475</v>
      </c>
      <c r="I87" s="75" t="s">
        <v>1329</v>
      </c>
      <c r="J87" s="75"/>
      <c r="K87" s="75"/>
      <c r="L87" s="75"/>
      <c r="M87" s="75"/>
      <c r="N87" s="75"/>
      <c r="O87" s="107">
        <v>15000000</v>
      </c>
      <c r="P87" s="74" t="s">
        <v>1330</v>
      </c>
      <c r="Q87" s="75" t="s">
        <v>1329</v>
      </c>
      <c r="R87" s="118"/>
      <c r="S87" s="118"/>
    </row>
    <row r="88" spans="1:19">
      <c r="A88" s="100"/>
      <c r="B88" s="87"/>
      <c r="C88" s="71"/>
      <c r="D88" s="65"/>
      <c r="E88" s="15" t="s">
        <v>323</v>
      </c>
      <c r="F88" s="122" t="s">
        <v>324</v>
      </c>
      <c r="G88" s="123">
        <v>1500</v>
      </c>
      <c r="H88" s="76" t="s">
        <v>1475</v>
      </c>
      <c r="I88" s="75"/>
      <c r="J88" s="75" t="s">
        <v>1329</v>
      </c>
      <c r="K88" s="75"/>
      <c r="L88" s="75"/>
      <c r="M88" s="75"/>
      <c r="N88" s="75"/>
      <c r="O88" s="107">
        <v>75000000</v>
      </c>
      <c r="P88" s="74" t="s">
        <v>1330</v>
      </c>
      <c r="Q88" s="75" t="s">
        <v>1329</v>
      </c>
      <c r="R88" s="118"/>
      <c r="S88" s="118"/>
    </row>
    <row r="89" ht="31" spans="1:19">
      <c r="A89" s="100"/>
      <c r="B89" s="87"/>
      <c r="C89" s="71"/>
      <c r="D89" s="65"/>
      <c r="E89" s="15" t="s">
        <v>325</v>
      </c>
      <c r="F89" s="122" t="s">
        <v>324</v>
      </c>
      <c r="G89" s="123">
        <v>2000</v>
      </c>
      <c r="H89" s="76" t="s">
        <v>1475</v>
      </c>
      <c r="I89" s="75"/>
      <c r="J89" s="75"/>
      <c r="K89" s="75"/>
      <c r="L89" s="75" t="s">
        <v>1329</v>
      </c>
      <c r="M89" s="75"/>
      <c r="N89" s="75"/>
      <c r="O89" s="107">
        <v>10000000</v>
      </c>
      <c r="P89" s="74" t="s">
        <v>1330</v>
      </c>
      <c r="Q89" s="75" t="s">
        <v>1329</v>
      </c>
      <c r="R89" s="118"/>
      <c r="S89" s="118"/>
    </row>
    <row r="90" spans="1:19">
      <c r="A90" s="100"/>
      <c r="B90" s="87"/>
      <c r="C90" s="71"/>
      <c r="D90" s="65"/>
      <c r="E90" s="15" t="s">
        <v>326</v>
      </c>
      <c r="F90" s="122" t="s">
        <v>324</v>
      </c>
      <c r="G90" s="123">
        <v>5000</v>
      </c>
      <c r="H90" s="76" t="s">
        <v>1475</v>
      </c>
      <c r="I90" s="75"/>
      <c r="J90" s="75"/>
      <c r="K90" s="75" t="s">
        <v>1329</v>
      </c>
      <c r="L90" s="75"/>
      <c r="M90" s="75"/>
      <c r="N90" s="75"/>
      <c r="O90" s="107">
        <v>15000000</v>
      </c>
      <c r="P90" s="74" t="s">
        <v>1330</v>
      </c>
      <c r="Q90" s="75" t="s">
        <v>1329</v>
      </c>
      <c r="R90" s="118"/>
      <c r="S90" s="118"/>
    </row>
    <row r="91" ht="31" spans="1:19">
      <c r="A91" s="100"/>
      <c r="B91" s="87"/>
      <c r="C91" s="71"/>
      <c r="D91" s="65"/>
      <c r="E91" s="15" t="s">
        <v>327</v>
      </c>
      <c r="F91" s="122" t="s">
        <v>324</v>
      </c>
      <c r="G91" s="123">
        <v>5000</v>
      </c>
      <c r="H91" s="76" t="s">
        <v>1475</v>
      </c>
      <c r="I91" s="75"/>
      <c r="J91" s="75"/>
      <c r="K91" s="75" t="s">
        <v>1329</v>
      </c>
      <c r="L91" s="75"/>
      <c r="M91" s="75"/>
      <c r="N91" s="75"/>
      <c r="O91" s="107">
        <v>50000000</v>
      </c>
      <c r="P91" s="74" t="s">
        <v>1330</v>
      </c>
      <c r="Q91" s="75" t="s">
        <v>1329</v>
      </c>
      <c r="R91" s="118"/>
      <c r="S91" s="118"/>
    </row>
    <row r="92" spans="1:19">
      <c r="A92" s="100"/>
      <c r="B92" s="87"/>
      <c r="C92" s="71"/>
      <c r="D92" s="65"/>
      <c r="E92" s="15" t="s">
        <v>328</v>
      </c>
      <c r="F92" s="122" t="s">
        <v>324</v>
      </c>
      <c r="G92" s="123">
        <v>1600</v>
      </c>
      <c r="H92" s="76" t="s">
        <v>1475</v>
      </c>
      <c r="I92" s="75"/>
      <c r="J92" s="75"/>
      <c r="K92" s="75" t="s">
        <v>1329</v>
      </c>
      <c r="L92" s="75"/>
      <c r="M92" s="75"/>
      <c r="N92" s="75"/>
      <c r="O92" s="107">
        <v>100000000</v>
      </c>
      <c r="P92" s="74" t="s">
        <v>1330</v>
      </c>
      <c r="Q92" s="75" t="s">
        <v>1329</v>
      </c>
      <c r="R92" s="118"/>
      <c r="S92" s="118"/>
    </row>
    <row r="93" spans="1:19">
      <c r="A93" s="100"/>
      <c r="B93" s="87"/>
      <c r="C93" s="71"/>
      <c r="D93" s="65"/>
      <c r="E93" s="15" t="s">
        <v>329</v>
      </c>
      <c r="F93" s="122" t="s">
        <v>330</v>
      </c>
      <c r="G93" s="123">
        <v>7000</v>
      </c>
      <c r="H93" s="76" t="s">
        <v>1475</v>
      </c>
      <c r="I93" s="75" t="s">
        <v>1329</v>
      </c>
      <c r="J93" s="75" t="s">
        <v>1329</v>
      </c>
      <c r="K93" s="75" t="s">
        <v>1329</v>
      </c>
      <c r="L93" s="75" t="s">
        <v>1329</v>
      </c>
      <c r="M93" s="75" t="s">
        <v>1329</v>
      </c>
      <c r="N93" s="75" t="s">
        <v>1329</v>
      </c>
      <c r="O93" s="107">
        <v>75000000</v>
      </c>
      <c r="P93" s="74" t="s">
        <v>1330</v>
      </c>
      <c r="Q93" s="75" t="s">
        <v>1329</v>
      </c>
      <c r="R93" s="118"/>
      <c r="S93" s="118"/>
    </row>
    <row r="94" spans="1:19">
      <c r="A94" s="100"/>
      <c r="B94" s="87"/>
      <c r="C94" s="71"/>
      <c r="D94" s="65"/>
      <c r="E94" s="15" t="s">
        <v>331</v>
      </c>
      <c r="F94" s="122" t="s">
        <v>330</v>
      </c>
      <c r="G94" s="123">
        <v>9000</v>
      </c>
      <c r="H94" s="76" t="s">
        <v>1475</v>
      </c>
      <c r="I94" s="75"/>
      <c r="J94" s="75"/>
      <c r="K94" s="75" t="s">
        <v>1329</v>
      </c>
      <c r="L94" s="75"/>
      <c r="M94" s="75"/>
      <c r="N94" s="75"/>
      <c r="O94" s="107">
        <v>75000000</v>
      </c>
      <c r="P94" s="74" t="s">
        <v>1330</v>
      </c>
      <c r="Q94" s="75" t="s">
        <v>1329</v>
      </c>
      <c r="R94" s="118"/>
      <c r="S94" s="118"/>
    </row>
    <row r="95" spans="1:19">
      <c r="A95" s="100"/>
      <c r="B95" s="87"/>
      <c r="C95" s="71"/>
      <c r="D95" s="65"/>
      <c r="E95" s="15" t="s">
        <v>332</v>
      </c>
      <c r="F95" s="122" t="s">
        <v>330</v>
      </c>
      <c r="G95" s="123">
        <v>6000</v>
      </c>
      <c r="H95" s="76" t="s">
        <v>1475</v>
      </c>
      <c r="I95" s="75"/>
      <c r="J95" s="75"/>
      <c r="K95" s="75" t="s">
        <v>1329</v>
      </c>
      <c r="L95" s="75" t="s">
        <v>1329</v>
      </c>
      <c r="M95" s="75"/>
      <c r="N95" s="75"/>
      <c r="O95" s="107">
        <v>50000000</v>
      </c>
      <c r="P95" s="74" t="s">
        <v>1330</v>
      </c>
      <c r="Q95" s="75" t="s">
        <v>1329</v>
      </c>
      <c r="R95" s="118"/>
      <c r="S95" s="118"/>
    </row>
    <row r="96" spans="1:19">
      <c r="A96" s="100"/>
      <c r="B96" s="87"/>
      <c r="C96" s="71"/>
      <c r="D96" s="65"/>
      <c r="E96" s="15" t="s">
        <v>335</v>
      </c>
      <c r="F96" s="122" t="s">
        <v>330</v>
      </c>
      <c r="G96" s="123">
        <v>4500</v>
      </c>
      <c r="H96" s="76" t="s">
        <v>1475</v>
      </c>
      <c r="I96" s="75" t="s">
        <v>1329</v>
      </c>
      <c r="J96" s="75" t="s">
        <v>1329</v>
      </c>
      <c r="K96" s="75" t="s">
        <v>1329</v>
      </c>
      <c r="L96" s="75" t="s">
        <v>1329</v>
      </c>
      <c r="M96" s="75" t="s">
        <v>1329</v>
      </c>
      <c r="N96" s="75" t="s">
        <v>1329</v>
      </c>
      <c r="O96" s="107">
        <v>10000000</v>
      </c>
      <c r="P96" s="74" t="s">
        <v>1330</v>
      </c>
      <c r="Q96" s="75" t="s">
        <v>1329</v>
      </c>
      <c r="R96" s="118"/>
      <c r="S96" s="118"/>
    </row>
    <row r="97" ht="31" spans="1:19">
      <c r="A97" s="100"/>
      <c r="B97" s="87"/>
      <c r="C97" s="71"/>
      <c r="D97" s="65"/>
      <c r="E97" s="15" t="s">
        <v>336</v>
      </c>
      <c r="F97" s="122" t="s">
        <v>330</v>
      </c>
      <c r="G97" s="123">
        <v>7000</v>
      </c>
      <c r="H97" s="76" t="s">
        <v>1475</v>
      </c>
      <c r="I97" s="75"/>
      <c r="J97" s="75"/>
      <c r="K97" s="75" t="s">
        <v>1329</v>
      </c>
      <c r="L97" s="75"/>
      <c r="M97" s="75"/>
      <c r="N97" s="75"/>
      <c r="O97" s="107">
        <v>10000000</v>
      </c>
      <c r="P97" s="74" t="s">
        <v>1330</v>
      </c>
      <c r="Q97" s="75" t="s">
        <v>1329</v>
      </c>
      <c r="R97" s="118"/>
      <c r="S97" s="118"/>
    </row>
    <row r="98" spans="1:19">
      <c r="A98" s="100"/>
      <c r="B98" s="87"/>
      <c r="C98" s="71"/>
      <c r="D98" s="65"/>
      <c r="E98" s="15" t="s">
        <v>337</v>
      </c>
      <c r="F98" s="122" t="s">
        <v>338</v>
      </c>
      <c r="G98" s="123">
        <v>1500</v>
      </c>
      <c r="H98" s="76" t="s">
        <v>1475</v>
      </c>
      <c r="I98" s="75"/>
      <c r="J98" s="75"/>
      <c r="K98" s="75"/>
      <c r="L98" s="75" t="s">
        <v>1329</v>
      </c>
      <c r="M98" s="75"/>
      <c r="N98" s="75"/>
      <c r="O98" s="107">
        <v>50000000</v>
      </c>
      <c r="P98" s="74" t="s">
        <v>1330</v>
      </c>
      <c r="Q98" s="75" t="s">
        <v>1329</v>
      </c>
      <c r="R98" s="118"/>
      <c r="S98" s="118"/>
    </row>
    <row r="99" spans="1:19">
      <c r="A99" s="100"/>
      <c r="B99" s="87"/>
      <c r="C99" s="71"/>
      <c r="D99" s="65"/>
      <c r="E99" s="15" t="s">
        <v>339</v>
      </c>
      <c r="F99" s="122" t="s">
        <v>330</v>
      </c>
      <c r="G99" s="123">
        <v>2000</v>
      </c>
      <c r="H99" s="76" t="s">
        <v>1475</v>
      </c>
      <c r="I99" s="75"/>
      <c r="J99" s="75"/>
      <c r="K99" s="75"/>
      <c r="L99" s="75"/>
      <c r="M99" s="75" t="s">
        <v>1329</v>
      </c>
      <c r="N99" s="75"/>
      <c r="O99" s="107">
        <v>65000000</v>
      </c>
      <c r="P99" s="74" t="s">
        <v>1330</v>
      </c>
      <c r="Q99" s="75" t="s">
        <v>1329</v>
      </c>
      <c r="R99" s="118"/>
      <c r="S99" s="118"/>
    </row>
    <row r="100" spans="1:19">
      <c r="A100" s="100"/>
      <c r="B100" s="87"/>
      <c r="C100" s="71"/>
      <c r="D100" s="65"/>
      <c r="E100" s="15" t="s">
        <v>1477</v>
      </c>
      <c r="F100" s="122" t="s">
        <v>341</v>
      </c>
      <c r="G100" s="123">
        <v>26000</v>
      </c>
      <c r="H100" s="76" t="s">
        <v>1475</v>
      </c>
      <c r="I100" s="75"/>
      <c r="J100" s="75"/>
      <c r="K100" s="75"/>
      <c r="L100" s="75" t="s">
        <v>1329</v>
      </c>
      <c r="M100" s="75"/>
      <c r="N100" s="75"/>
      <c r="O100" s="107">
        <v>100000000</v>
      </c>
      <c r="P100" s="74" t="s">
        <v>1330</v>
      </c>
      <c r="Q100" s="75" t="s">
        <v>1329</v>
      </c>
      <c r="R100" s="118"/>
      <c r="S100" s="118"/>
    </row>
    <row r="101" spans="1:19">
      <c r="A101" s="100"/>
      <c r="B101" s="87"/>
      <c r="C101" s="71"/>
      <c r="D101" s="65"/>
      <c r="E101" s="15" t="s">
        <v>343</v>
      </c>
      <c r="F101" s="122" t="s">
        <v>341</v>
      </c>
      <c r="G101" s="123">
        <v>1</v>
      </c>
      <c r="H101" s="76" t="s">
        <v>1475</v>
      </c>
      <c r="I101" s="75"/>
      <c r="J101" s="75" t="s">
        <v>1329</v>
      </c>
      <c r="K101" s="75"/>
      <c r="L101" s="75"/>
      <c r="M101" s="75" t="s">
        <v>1329</v>
      </c>
      <c r="N101" s="75"/>
      <c r="O101" s="107">
        <v>75000000</v>
      </c>
      <c r="P101" s="74" t="s">
        <v>1330</v>
      </c>
      <c r="Q101" s="75" t="s">
        <v>1329</v>
      </c>
      <c r="R101" s="118"/>
      <c r="S101" s="118"/>
    </row>
    <row r="102" spans="1:19">
      <c r="A102" s="100"/>
      <c r="B102" s="87"/>
      <c r="C102" s="71"/>
      <c r="D102" s="65"/>
      <c r="E102" s="15" t="s">
        <v>347</v>
      </c>
      <c r="F102" s="122" t="s">
        <v>341</v>
      </c>
      <c r="G102" s="123">
        <v>1</v>
      </c>
      <c r="H102" s="76" t="s">
        <v>1475</v>
      </c>
      <c r="I102" s="75"/>
      <c r="J102" s="75"/>
      <c r="K102" s="75"/>
      <c r="L102" s="75" t="s">
        <v>1329</v>
      </c>
      <c r="M102" s="75"/>
      <c r="N102" s="75"/>
      <c r="O102" s="107">
        <v>50000000</v>
      </c>
      <c r="P102" s="74" t="s">
        <v>1330</v>
      </c>
      <c r="Q102" s="75" t="s">
        <v>1329</v>
      </c>
      <c r="R102" s="118"/>
      <c r="S102" s="118"/>
    </row>
    <row r="103" spans="1:19">
      <c r="A103" s="100"/>
      <c r="B103" s="87"/>
      <c r="C103" s="71"/>
      <c r="D103" s="65"/>
      <c r="E103" s="15" t="s">
        <v>348</v>
      </c>
      <c r="F103" s="122" t="s">
        <v>341</v>
      </c>
      <c r="G103" s="123">
        <v>1</v>
      </c>
      <c r="H103" s="76" t="s">
        <v>1475</v>
      </c>
      <c r="I103" s="75"/>
      <c r="J103" s="75"/>
      <c r="K103" s="75"/>
      <c r="L103" s="75" t="s">
        <v>1329</v>
      </c>
      <c r="M103" s="75"/>
      <c r="N103" s="75"/>
      <c r="O103" s="107">
        <v>75000000</v>
      </c>
      <c r="P103" s="74" t="s">
        <v>1330</v>
      </c>
      <c r="Q103" s="75" t="s">
        <v>1329</v>
      </c>
      <c r="R103" s="118"/>
      <c r="S103" s="118"/>
    </row>
    <row r="104" spans="1:19">
      <c r="A104" s="100"/>
      <c r="B104" s="87"/>
      <c r="C104" s="71"/>
      <c r="D104" s="65"/>
      <c r="E104" s="16" t="s">
        <v>352</v>
      </c>
      <c r="F104" s="122" t="s">
        <v>341</v>
      </c>
      <c r="G104" s="123">
        <v>1</v>
      </c>
      <c r="H104" s="76" t="s">
        <v>1475</v>
      </c>
      <c r="I104" s="75"/>
      <c r="J104" s="75"/>
      <c r="K104" s="75" t="s">
        <v>1329</v>
      </c>
      <c r="L104" s="75"/>
      <c r="M104" s="75"/>
      <c r="N104" s="75"/>
      <c r="O104" s="107">
        <v>90000000</v>
      </c>
      <c r="P104" s="74" t="s">
        <v>1330</v>
      </c>
      <c r="Q104" s="75" t="s">
        <v>1329</v>
      </c>
      <c r="R104" s="118"/>
      <c r="S104" s="118"/>
    </row>
    <row r="105" ht="31" spans="1:19">
      <c r="A105" s="100"/>
      <c r="B105" s="87"/>
      <c r="C105" s="71"/>
      <c r="D105" s="65"/>
      <c r="E105" s="124" t="s">
        <v>353</v>
      </c>
      <c r="F105" s="125" t="s">
        <v>354</v>
      </c>
      <c r="G105" s="126">
        <v>60</v>
      </c>
      <c r="H105" s="76" t="s">
        <v>1475</v>
      </c>
      <c r="I105" s="75"/>
      <c r="J105" s="75"/>
      <c r="K105" s="75"/>
      <c r="L105" s="75"/>
      <c r="M105" s="75"/>
      <c r="N105" s="75" t="s">
        <v>1329</v>
      </c>
      <c r="O105" s="107">
        <v>40000000</v>
      </c>
      <c r="P105" s="74" t="s">
        <v>1330</v>
      </c>
      <c r="Q105" s="75" t="s">
        <v>1329</v>
      </c>
      <c r="R105" s="118"/>
      <c r="S105" s="118"/>
    </row>
    <row r="106" spans="1:19">
      <c r="A106" s="100"/>
      <c r="B106" s="87"/>
      <c r="C106" s="71"/>
      <c r="D106" s="65"/>
      <c r="E106" s="124" t="s">
        <v>355</v>
      </c>
      <c r="F106" s="125" t="s">
        <v>354</v>
      </c>
      <c r="G106" s="126">
        <v>400</v>
      </c>
      <c r="H106" s="76" t="s">
        <v>1475</v>
      </c>
      <c r="I106" s="75"/>
      <c r="J106" s="75"/>
      <c r="K106" s="75" t="s">
        <v>1329</v>
      </c>
      <c r="L106" s="75"/>
      <c r="M106" s="75"/>
      <c r="N106" s="75"/>
      <c r="O106" s="107">
        <v>25000000</v>
      </c>
      <c r="P106" s="74" t="s">
        <v>1330</v>
      </c>
      <c r="Q106" s="75" t="s">
        <v>1329</v>
      </c>
      <c r="R106" s="118"/>
      <c r="S106" s="118"/>
    </row>
    <row r="107" spans="1:19">
      <c r="A107" s="100"/>
      <c r="B107" s="87"/>
      <c r="C107" s="71"/>
      <c r="D107" s="65"/>
      <c r="E107" s="124" t="s">
        <v>356</v>
      </c>
      <c r="F107" s="125" t="s">
        <v>354</v>
      </c>
      <c r="G107" s="126" t="s">
        <v>357</v>
      </c>
      <c r="H107" s="76" t="s">
        <v>1475</v>
      </c>
      <c r="I107" s="75"/>
      <c r="J107" s="75"/>
      <c r="K107" s="75" t="s">
        <v>1329</v>
      </c>
      <c r="L107" s="75" t="s">
        <v>1329</v>
      </c>
      <c r="M107" s="75"/>
      <c r="N107" s="75"/>
      <c r="O107" s="107">
        <v>50000000</v>
      </c>
      <c r="P107" s="74" t="s">
        <v>1330</v>
      </c>
      <c r="Q107" s="75" t="s">
        <v>1329</v>
      </c>
      <c r="R107" s="118"/>
      <c r="S107" s="118"/>
    </row>
    <row r="108" spans="1:19">
      <c r="A108" s="100"/>
      <c r="B108" s="87"/>
      <c r="C108" s="71"/>
      <c r="D108" s="65"/>
      <c r="E108" s="124" t="s">
        <v>360</v>
      </c>
      <c r="F108" s="125" t="s">
        <v>239</v>
      </c>
      <c r="G108" s="126">
        <v>1</v>
      </c>
      <c r="H108" s="76" t="s">
        <v>1475</v>
      </c>
      <c r="I108" s="75"/>
      <c r="J108" s="75"/>
      <c r="K108" s="75"/>
      <c r="L108" s="75"/>
      <c r="M108" s="75"/>
      <c r="N108" s="75" t="s">
        <v>1329</v>
      </c>
      <c r="O108" s="107">
        <v>10000000</v>
      </c>
      <c r="P108" s="74" t="s">
        <v>1330</v>
      </c>
      <c r="Q108" s="75" t="s">
        <v>1329</v>
      </c>
      <c r="R108" s="118"/>
      <c r="S108" s="118"/>
    </row>
    <row r="109" spans="1:19">
      <c r="A109" s="100"/>
      <c r="B109" s="87"/>
      <c r="C109" s="71"/>
      <c r="D109" s="65"/>
      <c r="E109" s="124" t="s">
        <v>361</v>
      </c>
      <c r="F109" s="125" t="s">
        <v>239</v>
      </c>
      <c r="G109" s="126">
        <v>150</v>
      </c>
      <c r="H109" s="76" t="s">
        <v>1475</v>
      </c>
      <c r="I109" s="75" t="s">
        <v>1329</v>
      </c>
      <c r="J109" s="75"/>
      <c r="K109" s="75"/>
      <c r="L109" s="75"/>
      <c r="M109" s="75" t="s">
        <v>1329</v>
      </c>
      <c r="N109" s="75"/>
      <c r="O109" s="107">
        <v>15000000</v>
      </c>
      <c r="P109" s="74" t="s">
        <v>1330</v>
      </c>
      <c r="Q109" s="75" t="s">
        <v>1329</v>
      </c>
      <c r="R109" s="118"/>
      <c r="S109" s="118"/>
    </row>
    <row r="110" spans="1:19">
      <c r="A110" s="100"/>
      <c r="B110" s="87"/>
      <c r="C110" s="71"/>
      <c r="D110" s="65"/>
      <c r="E110" s="16" t="s">
        <v>365</v>
      </c>
      <c r="F110" s="125" t="s">
        <v>366</v>
      </c>
      <c r="G110" s="126" t="s">
        <v>367</v>
      </c>
      <c r="H110" s="76" t="s">
        <v>1475</v>
      </c>
      <c r="I110" s="75"/>
      <c r="J110" s="75"/>
      <c r="K110" s="75"/>
      <c r="L110" s="75"/>
      <c r="M110" s="75" t="s">
        <v>1329</v>
      </c>
      <c r="N110" s="75"/>
      <c r="O110" s="107">
        <v>100000000</v>
      </c>
      <c r="P110" s="74" t="s">
        <v>1330</v>
      </c>
      <c r="Q110" s="75" t="s">
        <v>1329</v>
      </c>
      <c r="R110" s="118"/>
      <c r="S110" s="118"/>
    </row>
    <row r="111" ht="31" spans="1:19">
      <c r="A111" s="100"/>
      <c r="B111" s="87"/>
      <c r="C111" s="71"/>
      <c r="D111" s="65"/>
      <c r="E111" s="16" t="s">
        <v>368</v>
      </c>
      <c r="F111" s="125" t="s">
        <v>366</v>
      </c>
      <c r="G111" s="126" t="s">
        <v>369</v>
      </c>
      <c r="H111" s="76" t="s">
        <v>1475</v>
      </c>
      <c r="I111" s="75" t="s">
        <v>1329</v>
      </c>
      <c r="J111" s="75" t="s">
        <v>1329</v>
      </c>
      <c r="K111" s="75" t="s">
        <v>1329</v>
      </c>
      <c r="L111" s="75" t="s">
        <v>1329</v>
      </c>
      <c r="M111" s="75" t="s">
        <v>1329</v>
      </c>
      <c r="N111" s="75" t="s">
        <v>1329</v>
      </c>
      <c r="O111" s="107">
        <v>75000000</v>
      </c>
      <c r="P111" s="74" t="s">
        <v>1330</v>
      </c>
      <c r="Q111" s="75" t="s">
        <v>1329</v>
      </c>
      <c r="R111" s="118"/>
      <c r="S111" s="118"/>
    </row>
    <row r="112" spans="1:19">
      <c r="A112" s="100"/>
      <c r="B112" s="87"/>
      <c r="C112" s="71"/>
      <c r="D112" s="65"/>
      <c r="E112" s="16" t="s">
        <v>370</v>
      </c>
      <c r="F112" s="125" t="s">
        <v>366</v>
      </c>
      <c r="G112" s="126" t="s">
        <v>371</v>
      </c>
      <c r="H112" s="76" t="s">
        <v>1475</v>
      </c>
      <c r="I112" s="75" t="s">
        <v>1329</v>
      </c>
      <c r="J112" s="75"/>
      <c r="K112" s="75"/>
      <c r="L112" s="75"/>
      <c r="M112" s="75"/>
      <c r="N112" s="75"/>
      <c r="O112" s="107">
        <v>25000000</v>
      </c>
      <c r="P112" s="74" t="s">
        <v>1330</v>
      </c>
      <c r="Q112" s="75" t="s">
        <v>1329</v>
      </c>
      <c r="R112" s="118"/>
      <c r="S112" s="118"/>
    </row>
    <row r="113" ht="31" spans="1:19">
      <c r="A113" s="100"/>
      <c r="B113" s="87"/>
      <c r="C113" s="71"/>
      <c r="D113" s="65"/>
      <c r="E113" s="16" t="s">
        <v>376</v>
      </c>
      <c r="F113" s="125" t="s">
        <v>366</v>
      </c>
      <c r="G113" s="126" t="s">
        <v>377</v>
      </c>
      <c r="H113" s="76" t="s">
        <v>1475</v>
      </c>
      <c r="I113" s="75"/>
      <c r="J113" s="75" t="s">
        <v>1329</v>
      </c>
      <c r="K113" s="75"/>
      <c r="L113" s="75"/>
      <c r="M113" s="75"/>
      <c r="N113" s="75"/>
      <c r="O113" s="107">
        <v>60000000</v>
      </c>
      <c r="P113" s="74" t="s">
        <v>1330</v>
      </c>
      <c r="Q113" s="75" t="s">
        <v>1329</v>
      </c>
      <c r="R113" s="118"/>
      <c r="S113" s="118"/>
    </row>
    <row r="114" ht="31" spans="1:19">
      <c r="A114" s="100"/>
      <c r="B114" s="87"/>
      <c r="C114" s="71"/>
      <c r="D114" s="65"/>
      <c r="E114" s="16" t="s">
        <v>378</v>
      </c>
      <c r="F114" s="125" t="s">
        <v>379</v>
      </c>
      <c r="G114" s="126" t="s">
        <v>380</v>
      </c>
      <c r="H114" s="76" t="s">
        <v>1475</v>
      </c>
      <c r="I114" s="75"/>
      <c r="J114" s="75"/>
      <c r="K114" s="75"/>
      <c r="L114" s="75" t="s">
        <v>1329</v>
      </c>
      <c r="M114" s="75"/>
      <c r="N114" s="75"/>
      <c r="O114" s="107">
        <v>150000000</v>
      </c>
      <c r="P114" s="74" t="s">
        <v>1330</v>
      </c>
      <c r="Q114" s="75" t="s">
        <v>1329</v>
      </c>
      <c r="R114" s="118"/>
      <c r="S114" s="118"/>
    </row>
    <row r="115" spans="1:19">
      <c r="A115" s="100"/>
      <c r="B115" s="87"/>
      <c r="C115" s="71"/>
      <c r="D115" s="65"/>
      <c r="E115" s="16" t="s">
        <v>381</v>
      </c>
      <c r="F115" s="125" t="s">
        <v>382</v>
      </c>
      <c r="G115" s="126" t="s">
        <v>383</v>
      </c>
      <c r="H115" s="76" t="s">
        <v>1475</v>
      </c>
      <c r="I115" s="75"/>
      <c r="J115" s="75"/>
      <c r="K115" s="75" t="s">
        <v>1329</v>
      </c>
      <c r="L115" s="75"/>
      <c r="M115" s="75"/>
      <c r="N115" s="75"/>
      <c r="O115" s="107">
        <v>75000000</v>
      </c>
      <c r="P115" s="74" t="s">
        <v>1330</v>
      </c>
      <c r="Q115" s="75" t="s">
        <v>1329</v>
      </c>
      <c r="R115" s="118"/>
      <c r="S115" s="118"/>
    </row>
    <row r="116" ht="31" spans="1:19">
      <c r="A116" s="100"/>
      <c r="B116" s="87"/>
      <c r="C116" s="71"/>
      <c r="D116" s="65"/>
      <c r="E116" s="16" t="s">
        <v>384</v>
      </c>
      <c r="F116" s="125" t="s">
        <v>379</v>
      </c>
      <c r="G116" s="126" t="s">
        <v>385</v>
      </c>
      <c r="H116" s="76" t="s">
        <v>1475</v>
      </c>
      <c r="I116" s="75"/>
      <c r="J116" s="75"/>
      <c r="K116" s="75" t="s">
        <v>1329</v>
      </c>
      <c r="L116" s="75"/>
      <c r="M116" s="75"/>
      <c r="N116" s="75"/>
      <c r="O116" s="107">
        <v>100000000</v>
      </c>
      <c r="P116" s="74" t="s">
        <v>1330</v>
      </c>
      <c r="Q116" s="75" t="s">
        <v>1329</v>
      </c>
      <c r="R116" s="118"/>
      <c r="S116" s="118"/>
    </row>
    <row r="117" ht="31" spans="1:19">
      <c r="A117" s="100"/>
      <c r="B117" s="87"/>
      <c r="C117" s="71"/>
      <c r="D117" s="65"/>
      <c r="E117" s="16" t="s">
        <v>386</v>
      </c>
      <c r="F117" s="125" t="s">
        <v>379</v>
      </c>
      <c r="G117" s="126" t="s">
        <v>387</v>
      </c>
      <c r="H117" s="76" t="s">
        <v>1475</v>
      </c>
      <c r="I117" s="75"/>
      <c r="J117" s="75"/>
      <c r="K117" s="75" t="s">
        <v>1329</v>
      </c>
      <c r="L117" s="75"/>
      <c r="M117" s="75"/>
      <c r="N117" s="75"/>
      <c r="O117" s="107">
        <v>75000000</v>
      </c>
      <c r="P117" s="74" t="s">
        <v>1330</v>
      </c>
      <c r="Q117" s="75" t="s">
        <v>1329</v>
      </c>
      <c r="R117" s="118"/>
      <c r="S117" s="118"/>
    </row>
    <row r="118" spans="1:19">
      <c r="A118" s="100"/>
      <c r="B118" s="87"/>
      <c r="C118" s="71"/>
      <c r="D118" s="65"/>
      <c r="E118" s="16" t="s">
        <v>389</v>
      </c>
      <c r="F118" s="125" t="s">
        <v>379</v>
      </c>
      <c r="G118" s="123" t="s">
        <v>390</v>
      </c>
      <c r="H118" s="76" t="s">
        <v>1475</v>
      </c>
      <c r="I118" s="75" t="s">
        <v>1329</v>
      </c>
      <c r="J118" s="75" t="s">
        <v>1329</v>
      </c>
      <c r="K118" s="75" t="s">
        <v>1329</v>
      </c>
      <c r="L118" s="75" t="s">
        <v>1329</v>
      </c>
      <c r="M118" s="75" t="s">
        <v>1329</v>
      </c>
      <c r="N118" s="75" t="s">
        <v>1329</v>
      </c>
      <c r="O118" s="107">
        <v>75000000</v>
      </c>
      <c r="P118" s="74" t="s">
        <v>1330</v>
      </c>
      <c r="Q118" s="75" t="s">
        <v>1329</v>
      </c>
      <c r="R118" s="118"/>
      <c r="S118" s="118"/>
    </row>
    <row r="119" ht="31" spans="1:19">
      <c r="A119" s="100"/>
      <c r="B119" s="87"/>
      <c r="C119" s="71"/>
      <c r="D119" s="65"/>
      <c r="E119" s="16" t="s">
        <v>391</v>
      </c>
      <c r="F119" s="125" t="s">
        <v>379</v>
      </c>
      <c r="G119" s="126" t="s">
        <v>392</v>
      </c>
      <c r="H119" s="76" t="s">
        <v>1475</v>
      </c>
      <c r="I119" s="75"/>
      <c r="J119" s="75"/>
      <c r="K119" s="75" t="s">
        <v>1329</v>
      </c>
      <c r="L119" s="75"/>
      <c r="M119" s="75"/>
      <c r="N119" s="75"/>
      <c r="O119" s="107">
        <v>50000000</v>
      </c>
      <c r="P119" s="74" t="s">
        <v>1330</v>
      </c>
      <c r="Q119" s="75" t="s">
        <v>1329</v>
      </c>
      <c r="R119" s="118"/>
      <c r="S119" s="118"/>
    </row>
    <row r="120" spans="1:19">
      <c r="A120" s="100"/>
      <c r="B120" s="87"/>
      <c r="C120" s="71"/>
      <c r="D120" s="65"/>
      <c r="E120" s="16" t="s">
        <v>395</v>
      </c>
      <c r="F120" s="125" t="s">
        <v>379</v>
      </c>
      <c r="G120" s="126" t="s">
        <v>396</v>
      </c>
      <c r="H120" s="76" t="s">
        <v>1475</v>
      </c>
      <c r="I120" s="75"/>
      <c r="J120" s="75"/>
      <c r="K120" s="75" t="s">
        <v>1329</v>
      </c>
      <c r="L120" s="75" t="s">
        <v>1329</v>
      </c>
      <c r="M120" s="75"/>
      <c r="N120" s="75"/>
      <c r="O120" s="107">
        <v>150000000</v>
      </c>
      <c r="P120" s="74" t="s">
        <v>1330</v>
      </c>
      <c r="Q120" s="75" t="s">
        <v>1329</v>
      </c>
      <c r="R120" s="118"/>
      <c r="S120" s="118"/>
    </row>
    <row r="121" ht="31" spans="1:19">
      <c r="A121" s="100"/>
      <c r="B121" s="87"/>
      <c r="C121" s="71"/>
      <c r="D121" s="65"/>
      <c r="E121" s="124" t="s">
        <v>399</v>
      </c>
      <c r="F121" s="125" t="s">
        <v>400</v>
      </c>
      <c r="G121" s="127" t="s">
        <v>401</v>
      </c>
      <c r="H121" s="76" t="s">
        <v>1475</v>
      </c>
      <c r="I121" s="75" t="s">
        <v>1329</v>
      </c>
      <c r="J121" s="75" t="s">
        <v>1329</v>
      </c>
      <c r="K121" s="75" t="s">
        <v>1329</v>
      </c>
      <c r="L121" s="75" t="s">
        <v>1329</v>
      </c>
      <c r="M121" s="75" t="s">
        <v>1329</v>
      </c>
      <c r="N121" s="75" t="s">
        <v>1329</v>
      </c>
      <c r="O121" s="107">
        <v>50000000</v>
      </c>
      <c r="P121" s="74" t="s">
        <v>1330</v>
      </c>
      <c r="Q121" s="75" t="s">
        <v>1329</v>
      </c>
      <c r="R121" s="118"/>
      <c r="S121" s="118"/>
    </row>
    <row r="122" ht="31" spans="1:19">
      <c r="A122" s="100"/>
      <c r="B122" s="87"/>
      <c r="C122" s="71"/>
      <c r="D122" s="65"/>
      <c r="E122" s="124" t="s">
        <v>402</v>
      </c>
      <c r="F122" s="125" t="s">
        <v>403</v>
      </c>
      <c r="G122" s="127" t="s">
        <v>404</v>
      </c>
      <c r="H122" s="76" t="s">
        <v>1475</v>
      </c>
      <c r="I122" s="75"/>
      <c r="J122" s="75"/>
      <c r="K122" s="75" t="s">
        <v>1329</v>
      </c>
      <c r="L122" s="75"/>
      <c r="M122" s="75"/>
      <c r="N122" s="75"/>
      <c r="O122" s="107">
        <v>90000000</v>
      </c>
      <c r="P122" s="74" t="s">
        <v>1330</v>
      </c>
      <c r="Q122" s="75" t="s">
        <v>1329</v>
      </c>
      <c r="R122" s="118"/>
      <c r="S122" s="118"/>
    </row>
    <row r="123" ht="31" spans="1:19">
      <c r="A123" s="100"/>
      <c r="B123" s="87"/>
      <c r="C123" s="71"/>
      <c r="D123" s="65"/>
      <c r="E123" s="124" t="s">
        <v>405</v>
      </c>
      <c r="F123" s="125" t="s">
        <v>330</v>
      </c>
      <c r="G123" s="127" t="s">
        <v>406</v>
      </c>
      <c r="H123" s="76" t="s">
        <v>1475</v>
      </c>
      <c r="I123" s="75"/>
      <c r="J123" s="75"/>
      <c r="K123" s="75"/>
      <c r="L123" s="75" t="s">
        <v>1329</v>
      </c>
      <c r="M123" s="75"/>
      <c r="N123" s="75"/>
      <c r="O123" s="107">
        <v>40000000</v>
      </c>
      <c r="P123" s="74" t="s">
        <v>1330</v>
      </c>
      <c r="Q123" s="75" t="s">
        <v>1329</v>
      </c>
      <c r="R123" s="118"/>
      <c r="S123" s="118"/>
    </row>
    <row r="124" spans="1:19">
      <c r="A124" s="100"/>
      <c r="B124" s="87"/>
      <c r="C124" s="71"/>
      <c r="D124" s="65"/>
      <c r="E124" s="124" t="s">
        <v>407</v>
      </c>
      <c r="F124" s="125" t="s">
        <v>330</v>
      </c>
      <c r="G124" s="127" t="s">
        <v>408</v>
      </c>
      <c r="H124" s="76" t="s">
        <v>1475</v>
      </c>
      <c r="I124" s="75"/>
      <c r="J124" s="75"/>
      <c r="K124" s="75"/>
      <c r="L124" s="75"/>
      <c r="M124" s="75" t="s">
        <v>1329</v>
      </c>
      <c r="N124" s="75"/>
      <c r="O124" s="107">
        <v>150000000</v>
      </c>
      <c r="P124" s="74" t="s">
        <v>1330</v>
      </c>
      <c r="Q124" s="75" t="s">
        <v>1329</v>
      </c>
      <c r="R124" s="118"/>
      <c r="S124" s="118"/>
    </row>
    <row r="125" spans="1:19">
      <c r="A125" s="100"/>
      <c r="B125" s="87"/>
      <c r="C125" s="71"/>
      <c r="D125" s="65"/>
      <c r="E125" s="124" t="s">
        <v>409</v>
      </c>
      <c r="F125" s="125" t="s">
        <v>403</v>
      </c>
      <c r="G125" s="127" t="s">
        <v>410</v>
      </c>
      <c r="H125" s="76" t="s">
        <v>1475</v>
      </c>
      <c r="I125" s="75"/>
      <c r="J125" s="75"/>
      <c r="K125" s="75" t="s">
        <v>1329</v>
      </c>
      <c r="L125" s="75"/>
      <c r="M125" s="75"/>
      <c r="N125" s="75"/>
      <c r="O125" s="107">
        <v>25000000</v>
      </c>
      <c r="P125" s="74" t="s">
        <v>1330</v>
      </c>
      <c r="Q125" s="75" t="s">
        <v>1329</v>
      </c>
      <c r="R125" s="118"/>
      <c r="S125" s="118"/>
    </row>
    <row r="126" spans="1:19">
      <c r="A126" s="100"/>
      <c r="B126" s="87"/>
      <c r="C126" s="71"/>
      <c r="D126" s="65"/>
      <c r="E126" s="124" t="s">
        <v>411</v>
      </c>
      <c r="F126" s="125" t="s">
        <v>412</v>
      </c>
      <c r="G126" s="127" t="s">
        <v>413</v>
      </c>
      <c r="H126" s="76" t="s">
        <v>1475</v>
      </c>
      <c r="I126" s="75"/>
      <c r="J126" s="75"/>
      <c r="K126" s="75"/>
      <c r="L126" s="75" t="s">
        <v>1329</v>
      </c>
      <c r="M126" s="75"/>
      <c r="N126" s="75"/>
      <c r="O126" s="107">
        <v>20000000</v>
      </c>
      <c r="P126" s="74" t="s">
        <v>1330</v>
      </c>
      <c r="Q126" s="75" t="s">
        <v>1329</v>
      </c>
      <c r="R126" s="118"/>
      <c r="S126" s="118"/>
    </row>
    <row r="127" spans="1:19">
      <c r="A127" s="100"/>
      <c r="B127" s="87"/>
      <c r="C127" s="71"/>
      <c r="D127" s="65"/>
      <c r="E127" s="124" t="s">
        <v>414</v>
      </c>
      <c r="F127" s="125" t="s">
        <v>412</v>
      </c>
      <c r="G127" s="127" t="s">
        <v>415</v>
      </c>
      <c r="H127" s="76" t="s">
        <v>1475</v>
      </c>
      <c r="I127" s="75"/>
      <c r="J127" s="75"/>
      <c r="K127" s="75"/>
      <c r="L127" s="75"/>
      <c r="M127" s="75" t="s">
        <v>1329</v>
      </c>
      <c r="N127" s="75"/>
      <c r="O127" s="107">
        <v>10000000</v>
      </c>
      <c r="P127" s="74" t="s">
        <v>1330</v>
      </c>
      <c r="Q127" s="75" t="s">
        <v>1329</v>
      </c>
      <c r="R127" s="118"/>
      <c r="S127" s="118"/>
    </row>
    <row r="128" ht="18" customHeight="1" spans="1:19">
      <c r="A128" s="100"/>
      <c r="B128" s="87"/>
      <c r="C128" s="71"/>
      <c r="D128" s="128"/>
      <c r="E128" s="124" t="s">
        <v>416</v>
      </c>
      <c r="F128" s="125" t="s">
        <v>412</v>
      </c>
      <c r="G128" s="127" t="s">
        <v>417</v>
      </c>
      <c r="H128" s="76" t="s">
        <v>1475</v>
      </c>
      <c r="I128" s="75"/>
      <c r="J128" s="75"/>
      <c r="K128" s="75"/>
      <c r="L128" s="75" t="s">
        <v>1329</v>
      </c>
      <c r="M128" s="75"/>
      <c r="N128" s="75"/>
      <c r="O128" s="107">
        <v>15000000</v>
      </c>
      <c r="P128" s="74" t="s">
        <v>1330</v>
      </c>
      <c r="Q128" s="75" t="s">
        <v>1329</v>
      </c>
      <c r="R128" s="118"/>
      <c r="S128" s="118"/>
    </row>
    <row r="129" ht="18" customHeight="1" spans="1:19">
      <c r="A129" s="100"/>
      <c r="B129" s="87"/>
      <c r="C129" s="71"/>
      <c r="D129" s="128"/>
      <c r="E129" s="124" t="s">
        <v>418</v>
      </c>
      <c r="F129" s="125" t="s">
        <v>412</v>
      </c>
      <c r="G129" s="127" t="s">
        <v>401</v>
      </c>
      <c r="H129" s="76" t="s">
        <v>1475</v>
      </c>
      <c r="I129" s="75"/>
      <c r="J129" s="75" t="s">
        <v>1329</v>
      </c>
      <c r="K129" s="75"/>
      <c r="L129" s="75"/>
      <c r="M129" s="75" t="s">
        <v>1329</v>
      </c>
      <c r="N129" s="75"/>
      <c r="O129" s="107">
        <v>75000000</v>
      </c>
      <c r="P129" s="74" t="s">
        <v>1330</v>
      </c>
      <c r="Q129" s="75" t="s">
        <v>1329</v>
      </c>
      <c r="R129" s="118"/>
      <c r="S129" s="118"/>
    </row>
    <row r="130" ht="18" customHeight="1" spans="1:19">
      <c r="A130" s="100"/>
      <c r="B130" s="87"/>
      <c r="C130" s="71"/>
      <c r="D130" s="128"/>
      <c r="E130" s="124" t="s">
        <v>419</v>
      </c>
      <c r="F130" s="125" t="s">
        <v>412</v>
      </c>
      <c r="G130" s="127" t="s">
        <v>420</v>
      </c>
      <c r="H130" s="76" t="s">
        <v>1475</v>
      </c>
      <c r="I130" s="75"/>
      <c r="J130" s="75"/>
      <c r="K130" s="75"/>
      <c r="L130" s="75" t="s">
        <v>1329</v>
      </c>
      <c r="M130" s="75"/>
      <c r="N130" s="75"/>
      <c r="O130" s="107">
        <v>100000000</v>
      </c>
      <c r="P130" s="74" t="s">
        <v>1330</v>
      </c>
      <c r="Q130" s="75" t="s">
        <v>1329</v>
      </c>
      <c r="R130" s="118"/>
      <c r="S130" s="118"/>
    </row>
    <row r="131" ht="18" customHeight="1" spans="1:19">
      <c r="A131" s="100"/>
      <c r="B131" s="87"/>
      <c r="C131" s="71"/>
      <c r="D131" s="128"/>
      <c r="E131" s="124" t="s">
        <v>421</v>
      </c>
      <c r="F131" s="125" t="s">
        <v>412</v>
      </c>
      <c r="G131" s="127" t="s">
        <v>422</v>
      </c>
      <c r="H131" s="76" t="s">
        <v>1475</v>
      </c>
      <c r="I131" s="75"/>
      <c r="J131" s="75"/>
      <c r="K131" s="75"/>
      <c r="L131" s="75" t="s">
        <v>1329</v>
      </c>
      <c r="M131" s="75"/>
      <c r="N131" s="75"/>
      <c r="O131" s="107">
        <v>25000000</v>
      </c>
      <c r="P131" s="74" t="s">
        <v>1330</v>
      </c>
      <c r="Q131" s="75" t="s">
        <v>1329</v>
      </c>
      <c r="R131" s="118"/>
      <c r="S131" s="118"/>
    </row>
    <row r="132" ht="18" customHeight="1" spans="1:19">
      <c r="A132" s="100"/>
      <c r="B132" s="87"/>
      <c r="C132" s="71"/>
      <c r="D132" s="128"/>
      <c r="E132" s="124" t="s">
        <v>423</v>
      </c>
      <c r="F132" s="125" t="s">
        <v>412</v>
      </c>
      <c r="G132" s="127" t="s">
        <v>424</v>
      </c>
      <c r="H132" s="76" t="s">
        <v>1475</v>
      </c>
      <c r="I132" s="75"/>
      <c r="J132" s="75"/>
      <c r="K132" s="75" t="s">
        <v>1329</v>
      </c>
      <c r="L132" s="75"/>
      <c r="M132" s="75"/>
      <c r="N132" s="75"/>
      <c r="O132" s="107">
        <v>50000000</v>
      </c>
      <c r="P132" s="74" t="s">
        <v>1330</v>
      </c>
      <c r="Q132" s="75" t="s">
        <v>1329</v>
      </c>
      <c r="R132" s="118"/>
      <c r="S132" s="118"/>
    </row>
    <row r="133" ht="18" customHeight="1" spans="1:19">
      <c r="A133" s="100"/>
      <c r="B133" s="87"/>
      <c r="C133" s="71"/>
      <c r="D133" s="128"/>
      <c r="E133" s="124" t="s">
        <v>425</v>
      </c>
      <c r="F133" s="125" t="s">
        <v>412</v>
      </c>
      <c r="G133" s="127" t="s">
        <v>426</v>
      </c>
      <c r="H133" s="76" t="s">
        <v>1475</v>
      </c>
      <c r="I133" s="75"/>
      <c r="J133" s="75"/>
      <c r="K133" s="75"/>
      <c r="L133" s="75"/>
      <c r="M133" s="75"/>
      <c r="N133" s="75" t="s">
        <v>1329</v>
      </c>
      <c r="O133" s="107">
        <v>75000000</v>
      </c>
      <c r="P133" s="74" t="s">
        <v>1330</v>
      </c>
      <c r="Q133" s="75" t="s">
        <v>1329</v>
      </c>
      <c r="R133" s="118"/>
      <c r="S133" s="118"/>
    </row>
    <row r="134" ht="18" customHeight="1" spans="1:19">
      <c r="A134" s="100"/>
      <c r="B134" s="87"/>
      <c r="C134" s="71"/>
      <c r="D134" s="128"/>
      <c r="E134" s="124" t="s">
        <v>427</v>
      </c>
      <c r="F134" s="125" t="s">
        <v>428</v>
      </c>
      <c r="G134" s="127" t="s">
        <v>429</v>
      </c>
      <c r="H134" s="76" t="s">
        <v>1475</v>
      </c>
      <c r="I134" s="75"/>
      <c r="J134" s="75"/>
      <c r="K134" s="75" t="s">
        <v>1329</v>
      </c>
      <c r="L134" s="75"/>
      <c r="M134" s="75"/>
      <c r="N134" s="75"/>
      <c r="O134" s="107">
        <v>25000000</v>
      </c>
      <c r="P134" s="74" t="s">
        <v>1330</v>
      </c>
      <c r="Q134" s="75" t="s">
        <v>1329</v>
      </c>
      <c r="R134" s="118"/>
      <c r="S134" s="118"/>
    </row>
    <row r="135" ht="18" customHeight="1" spans="1:19">
      <c r="A135" s="100"/>
      <c r="B135" s="87"/>
      <c r="C135" s="71"/>
      <c r="D135" s="128"/>
      <c r="E135" s="124" t="s">
        <v>430</v>
      </c>
      <c r="F135" s="125" t="s">
        <v>428</v>
      </c>
      <c r="G135" s="127">
        <v>10</v>
      </c>
      <c r="H135" s="76" t="s">
        <v>1475</v>
      </c>
      <c r="I135" s="75"/>
      <c r="J135" s="75"/>
      <c r="K135" s="75" t="s">
        <v>1329</v>
      </c>
      <c r="L135" s="75" t="s">
        <v>1329</v>
      </c>
      <c r="M135" s="75"/>
      <c r="N135" s="75"/>
      <c r="O135" s="107">
        <v>15000000</v>
      </c>
      <c r="P135" s="74" t="s">
        <v>1330</v>
      </c>
      <c r="Q135" s="75" t="s">
        <v>1329</v>
      </c>
      <c r="R135" s="118"/>
      <c r="S135" s="118"/>
    </row>
    <row r="136" ht="18" customHeight="1" spans="1:19">
      <c r="A136" s="100"/>
      <c r="B136" s="87"/>
      <c r="C136" s="71"/>
      <c r="D136" s="128"/>
      <c r="E136" s="124" t="s">
        <v>432</v>
      </c>
      <c r="F136" s="125" t="s">
        <v>428</v>
      </c>
      <c r="G136" s="127" t="s">
        <v>433</v>
      </c>
      <c r="H136" s="76" t="s">
        <v>1475</v>
      </c>
      <c r="I136" s="75"/>
      <c r="J136" s="75"/>
      <c r="K136" s="75"/>
      <c r="L136" s="75"/>
      <c r="M136" s="75"/>
      <c r="N136" s="75" t="s">
        <v>1329</v>
      </c>
      <c r="O136" s="107">
        <v>50000000</v>
      </c>
      <c r="P136" s="74" t="s">
        <v>1330</v>
      </c>
      <c r="Q136" s="75" t="s">
        <v>1329</v>
      </c>
      <c r="R136" s="118"/>
      <c r="S136" s="118"/>
    </row>
    <row r="137" ht="18" customHeight="1" spans="1:19">
      <c r="A137" s="100"/>
      <c r="B137" s="87"/>
      <c r="C137" s="71"/>
      <c r="D137" s="128"/>
      <c r="E137" s="124" t="s">
        <v>436</v>
      </c>
      <c r="F137" s="125" t="s">
        <v>330</v>
      </c>
      <c r="G137" s="127" t="s">
        <v>437</v>
      </c>
      <c r="H137" s="76" t="s">
        <v>1475</v>
      </c>
      <c r="I137" s="75" t="s">
        <v>1329</v>
      </c>
      <c r="J137" s="75"/>
      <c r="K137" s="75"/>
      <c r="L137" s="75"/>
      <c r="M137" s="75" t="s">
        <v>1329</v>
      </c>
      <c r="N137" s="75"/>
      <c r="O137" s="107">
        <v>40000000</v>
      </c>
      <c r="P137" s="74" t="s">
        <v>1330</v>
      </c>
      <c r="Q137" s="75" t="s">
        <v>1329</v>
      </c>
      <c r="R137" s="118"/>
      <c r="S137" s="118"/>
    </row>
    <row r="138" ht="18" customHeight="1" spans="1:19">
      <c r="A138" s="100"/>
      <c r="B138" s="87"/>
      <c r="C138" s="71"/>
      <c r="D138" s="128"/>
      <c r="E138" s="124" t="s">
        <v>439</v>
      </c>
      <c r="F138" s="125" t="s">
        <v>440</v>
      </c>
      <c r="G138" s="127">
        <v>1</v>
      </c>
      <c r="H138" s="76" t="s">
        <v>1475</v>
      </c>
      <c r="I138" s="75"/>
      <c r="J138" s="75"/>
      <c r="K138" s="75"/>
      <c r="L138" s="75"/>
      <c r="M138" s="75" t="s">
        <v>1329</v>
      </c>
      <c r="N138" s="75"/>
      <c r="O138" s="107">
        <v>10000000</v>
      </c>
      <c r="P138" s="74" t="s">
        <v>1330</v>
      </c>
      <c r="Q138" s="75" t="s">
        <v>1329</v>
      </c>
      <c r="R138" s="118"/>
      <c r="S138" s="118"/>
    </row>
    <row r="139" ht="18" customHeight="1" spans="1:19">
      <c r="A139" s="100"/>
      <c r="B139" s="87"/>
      <c r="C139" s="71"/>
      <c r="D139" s="128"/>
      <c r="E139" s="124" t="s">
        <v>441</v>
      </c>
      <c r="F139" s="125" t="s">
        <v>330</v>
      </c>
      <c r="G139" s="127" t="s">
        <v>442</v>
      </c>
      <c r="H139" s="76" t="s">
        <v>1475</v>
      </c>
      <c r="I139" s="75" t="s">
        <v>1329</v>
      </c>
      <c r="J139" s="75" t="s">
        <v>1329</v>
      </c>
      <c r="K139" s="75" t="s">
        <v>1329</v>
      </c>
      <c r="L139" s="75" t="s">
        <v>1329</v>
      </c>
      <c r="M139" s="75" t="s">
        <v>1329</v>
      </c>
      <c r="N139" s="75" t="s">
        <v>1329</v>
      </c>
      <c r="O139" s="107">
        <v>40000000</v>
      </c>
      <c r="P139" s="74" t="s">
        <v>1330</v>
      </c>
      <c r="Q139" s="75" t="s">
        <v>1329</v>
      </c>
      <c r="R139" s="118"/>
      <c r="S139" s="118"/>
    </row>
    <row r="140" ht="18" customHeight="1" spans="1:19">
      <c r="A140" s="100"/>
      <c r="B140" s="87"/>
      <c r="C140" s="71"/>
      <c r="D140" s="128"/>
      <c r="E140" s="124" t="s">
        <v>444</v>
      </c>
      <c r="F140" s="125" t="s">
        <v>445</v>
      </c>
      <c r="G140" s="126">
        <v>350</v>
      </c>
      <c r="H140" s="76" t="s">
        <v>1475</v>
      </c>
      <c r="I140" s="75" t="s">
        <v>1329</v>
      </c>
      <c r="J140" s="75"/>
      <c r="K140" s="75"/>
      <c r="L140" s="75"/>
      <c r="M140" s="75"/>
      <c r="N140" s="75"/>
      <c r="O140" s="107">
        <v>150000000</v>
      </c>
      <c r="P140" s="74" t="s">
        <v>1330</v>
      </c>
      <c r="Q140" s="75" t="s">
        <v>1329</v>
      </c>
      <c r="R140" s="118"/>
      <c r="S140" s="118"/>
    </row>
    <row r="141" ht="18" customHeight="1" spans="1:19">
      <c r="A141" s="100"/>
      <c r="B141" s="87"/>
      <c r="C141" s="71"/>
      <c r="D141" s="128"/>
      <c r="E141" s="124" t="s">
        <v>446</v>
      </c>
      <c r="F141" s="125" t="s">
        <v>447</v>
      </c>
      <c r="G141" s="126">
        <v>150</v>
      </c>
      <c r="H141" s="76" t="s">
        <v>1475</v>
      </c>
      <c r="I141" s="75"/>
      <c r="J141" s="75" t="s">
        <v>1329</v>
      </c>
      <c r="K141" s="75"/>
      <c r="L141" s="75"/>
      <c r="M141" s="75"/>
      <c r="N141" s="75"/>
      <c r="O141" s="107">
        <v>150000000</v>
      </c>
      <c r="P141" s="74" t="s">
        <v>1330</v>
      </c>
      <c r="Q141" s="75" t="s">
        <v>1329</v>
      </c>
      <c r="R141" s="118"/>
      <c r="S141" s="118"/>
    </row>
    <row r="142" ht="18" customHeight="1" spans="1:19">
      <c r="A142" s="100"/>
      <c r="B142" s="87"/>
      <c r="C142" s="71"/>
      <c r="D142" s="128"/>
      <c r="E142" s="124" t="s">
        <v>448</v>
      </c>
      <c r="F142" s="125" t="s">
        <v>449</v>
      </c>
      <c r="G142" s="126">
        <v>90</v>
      </c>
      <c r="H142" s="76" t="s">
        <v>1475</v>
      </c>
      <c r="I142" s="75"/>
      <c r="J142" s="75"/>
      <c r="K142" s="75"/>
      <c r="L142" s="75" t="s">
        <v>1329</v>
      </c>
      <c r="M142" s="75"/>
      <c r="N142" s="75"/>
      <c r="O142" s="107">
        <v>75000000</v>
      </c>
      <c r="P142" s="74" t="s">
        <v>1330</v>
      </c>
      <c r="Q142" s="75" t="s">
        <v>1329</v>
      </c>
      <c r="R142" s="118"/>
      <c r="S142" s="118"/>
    </row>
    <row r="143" ht="18" customHeight="1" spans="1:19">
      <c r="A143" s="100"/>
      <c r="B143" s="87"/>
      <c r="C143" s="71"/>
      <c r="D143" s="128"/>
      <c r="E143" s="124" t="s">
        <v>450</v>
      </c>
      <c r="F143" s="125" t="s">
        <v>451</v>
      </c>
      <c r="G143" s="126">
        <v>6</v>
      </c>
      <c r="H143" s="76" t="s">
        <v>1475</v>
      </c>
      <c r="I143" s="75"/>
      <c r="J143" s="75"/>
      <c r="K143" s="75" t="s">
        <v>1329</v>
      </c>
      <c r="L143" s="75"/>
      <c r="M143" s="75"/>
      <c r="N143" s="75"/>
      <c r="O143" s="107">
        <v>50000000</v>
      </c>
      <c r="P143" s="74" t="s">
        <v>1330</v>
      </c>
      <c r="Q143" s="75" t="s">
        <v>1329</v>
      </c>
      <c r="R143" s="118"/>
      <c r="S143" s="118"/>
    </row>
    <row r="144" ht="18" customHeight="1" spans="1:19">
      <c r="A144" s="100"/>
      <c r="B144" s="87"/>
      <c r="C144" s="71"/>
      <c r="D144" s="128"/>
      <c r="E144" s="124" t="s">
        <v>452</v>
      </c>
      <c r="F144" s="125" t="s">
        <v>453</v>
      </c>
      <c r="G144" s="126">
        <v>96</v>
      </c>
      <c r="H144" s="76" t="s">
        <v>1475</v>
      </c>
      <c r="I144" s="75"/>
      <c r="J144" s="75"/>
      <c r="K144" s="75" t="s">
        <v>1329</v>
      </c>
      <c r="L144" s="75"/>
      <c r="M144" s="75"/>
      <c r="N144" s="75"/>
      <c r="O144" s="107">
        <v>10000000</v>
      </c>
      <c r="P144" s="74" t="s">
        <v>1330</v>
      </c>
      <c r="Q144" s="75" t="s">
        <v>1329</v>
      </c>
      <c r="R144" s="118"/>
      <c r="S144" s="118"/>
    </row>
    <row r="145" ht="18" customHeight="1" spans="1:19">
      <c r="A145" s="100"/>
      <c r="B145" s="87"/>
      <c r="C145" s="71"/>
      <c r="D145" s="128"/>
      <c r="E145" s="124" t="s">
        <v>454</v>
      </c>
      <c r="F145" s="125" t="s">
        <v>453</v>
      </c>
      <c r="G145" s="126">
        <v>36</v>
      </c>
      <c r="H145" s="76" t="s">
        <v>1475</v>
      </c>
      <c r="I145" s="75"/>
      <c r="J145" s="75"/>
      <c r="K145" s="75" t="s">
        <v>1329</v>
      </c>
      <c r="L145" s="75"/>
      <c r="M145" s="75"/>
      <c r="N145" s="75"/>
      <c r="O145" s="107">
        <v>10000000</v>
      </c>
      <c r="P145" s="74" t="s">
        <v>1330</v>
      </c>
      <c r="Q145" s="75" t="s">
        <v>1329</v>
      </c>
      <c r="R145" s="118"/>
      <c r="S145" s="118"/>
    </row>
    <row r="146" ht="18" customHeight="1" spans="1:19">
      <c r="A146" s="100"/>
      <c r="B146" s="87"/>
      <c r="C146" s="71"/>
      <c r="D146" s="128"/>
      <c r="E146" s="16" t="s">
        <v>455</v>
      </c>
      <c r="F146" s="125" t="s">
        <v>451</v>
      </c>
      <c r="G146" s="126">
        <v>150</v>
      </c>
      <c r="H146" s="76" t="s">
        <v>1475</v>
      </c>
      <c r="I146" s="75" t="s">
        <v>1329</v>
      </c>
      <c r="J146" s="75" t="s">
        <v>1329</v>
      </c>
      <c r="K146" s="75" t="s">
        <v>1329</v>
      </c>
      <c r="L146" s="75" t="s">
        <v>1329</v>
      </c>
      <c r="M146" s="75" t="s">
        <v>1329</v>
      </c>
      <c r="N146" s="75" t="s">
        <v>1329</v>
      </c>
      <c r="O146" s="107">
        <v>75000000</v>
      </c>
      <c r="P146" s="74" t="s">
        <v>1330</v>
      </c>
      <c r="Q146" s="75" t="s">
        <v>1329</v>
      </c>
      <c r="R146" s="118"/>
      <c r="S146" s="118"/>
    </row>
    <row r="147" ht="18" customHeight="1" spans="1:19">
      <c r="A147" s="100"/>
      <c r="B147" s="87"/>
      <c r="C147" s="71"/>
      <c r="D147" s="128"/>
      <c r="E147" s="16" t="s">
        <v>456</v>
      </c>
      <c r="F147" s="125" t="s">
        <v>451</v>
      </c>
      <c r="G147" s="126">
        <v>60</v>
      </c>
      <c r="H147" s="76" t="s">
        <v>1475</v>
      </c>
      <c r="I147" s="75"/>
      <c r="J147" s="75"/>
      <c r="K147" s="75" t="s">
        <v>1329</v>
      </c>
      <c r="L147" s="75"/>
      <c r="M147" s="75"/>
      <c r="N147" s="75"/>
      <c r="O147" s="107">
        <v>50000000</v>
      </c>
      <c r="P147" s="74" t="s">
        <v>1330</v>
      </c>
      <c r="Q147" s="75" t="s">
        <v>1329</v>
      </c>
      <c r="R147" s="118"/>
      <c r="S147" s="118"/>
    </row>
    <row r="148" ht="18" customHeight="1" spans="1:19">
      <c r="A148" s="100"/>
      <c r="B148" s="87"/>
      <c r="C148" s="71"/>
      <c r="D148" s="128"/>
      <c r="E148" s="16" t="s">
        <v>457</v>
      </c>
      <c r="F148" s="125" t="s">
        <v>458</v>
      </c>
      <c r="G148" s="126">
        <v>30</v>
      </c>
      <c r="H148" s="76" t="s">
        <v>1475</v>
      </c>
      <c r="I148" s="75"/>
      <c r="J148" s="75"/>
      <c r="K148" s="75" t="s">
        <v>1329</v>
      </c>
      <c r="L148" s="75" t="s">
        <v>1329</v>
      </c>
      <c r="M148" s="75"/>
      <c r="N148" s="75"/>
      <c r="O148" s="107">
        <v>50000000</v>
      </c>
      <c r="P148" s="74" t="s">
        <v>1330</v>
      </c>
      <c r="Q148" s="75" t="s">
        <v>1329</v>
      </c>
      <c r="R148" s="118"/>
      <c r="S148" s="118"/>
    </row>
    <row r="149" ht="18" customHeight="1" spans="1:19">
      <c r="A149" s="100"/>
      <c r="B149" s="87"/>
      <c r="C149" s="71"/>
      <c r="D149" s="128"/>
      <c r="E149" s="16" t="s">
        <v>459</v>
      </c>
      <c r="F149" s="125" t="s">
        <v>460</v>
      </c>
      <c r="G149" s="126">
        <v>25</v>
      </c>
      <c r="H149" s="76" t="s">
        <v>1475</v>
      </c>
      <c r="I149" s="75" t="s">
        <v>1329</v>
      </c>
      <c r="J149" s="75" t="s">
        <v>1329</v>
      </c>
      <c r="K149" s="75" t="s">
        <v>1329</v>
      </c>
      <c r="L149" s="75" t="s">
        <v>1329</v>
      </c>
      <c r="M149" s="75" t="s">
        <v>1329</v>
      </c>
      <c r="N149" s="75" t="s">
        <v>1329</v>
      </c>
      <c r="O149" s="107">
        <v>25000000</v>
      </c>
      <c r="P149" s="74" t="s">
        <v>1330</v>
      </c>
      <c r="Q149" s="75" t="s">
        <v>1329</v>
      </c>
      <c r="R149" s="118"/>
      <c r="S149" s="118"/>
    </row>
    <row r="150" ht="18" customHeight="1" spans="1:19">
      <c r="A150" s="100"/>
      <c r="B150" s="87"/>
      <c r="C150" s="71"/>
      <c r="D150" s="128"/>
      <c r="E150" s="16" t="s">
        <v>461</v>
      </c>
      <c r="F150" s="125" t="s">
        <v>462</v>
      </c>
      <c r="G150" s="126">
        <v>30</v>
      </c>
      <c r="H150" s="76" t="s">
        <v>1475</v>
      </c>
      <c r="I150" s="75"/>
      <c r="J150" s="75"/>
      <c r="K150" s="75" t="s">
        <v>1329</v>
      </c>
      <c r="L150" s="75"/>
      <c r="M150" s="75"/>
      <c r="N150" s="75"/>
      <c r="O150" s="107">
        <v>52000000</v>
      </c>
      <c r="P150" s="74" t="s">
        <v>1330</v>
      </c>
      <c r="Q150" s="75" t="s">
        <v>1329</v>
      </c>
      <c r="R150" s="118"/>
      <c r="S150" s="118"/>
    </row>
    <row r="151" ht="18" customHeight="1" spans="1:19">
      <c r="A151" s="100"/>
      <c r="B151" s="87"/>
      <c r="C151" s="71"/>
      <c r="D151" s="128"/>
      <c r="E151" s="16" t="s">
        <v>463</v>
      </c>
      <c r="F151" s="125" t="s">
        <v>464</v>
      </c>
      <c r="G151" s="126">
        <v>30</v>
      </c>
      <c r="H151" s="76" t="s">
        <v>1475</v>
      </c>
      <c r="I151" s="75"/>
      <c r="J151" s="75"/>
      <c r="K151" s="75"/>
      <c r="L151" s="75" t="s">
        <v>1329</v>
      </c>
      <c r="M151" s="75"/>
      <c r="N151" s="75"/>
      <c r="O151" s="107">
        <v>20000000</v>
      </c>
      <c r="P151" s="74" t="s">
        <v>1330</v>
      </c>
      <c r="Q151" s="75" t="s">
        <v>1329</v>
      </c>
      <c r="R151" s="118"/>
      <c r="S151" s="118"/>
    </row>
    <row r="152" ht="18" customHeight="1" spans="1:19">
      <c r="A152" s="100"/>
      <c r="B152" s="87"/>
      <c r="C152" s="71"/>
      <c r="D152" s="128"/>
      <c r="E152" s="16" t="s">
        <v>465</v>
      </c>
      <c r="F152" s="125" t="s">
        <v>464</v>
      </c>
      <c r="G152" s="126">
        <v>4</v>
      </c>
      <c r="H152" s="76" t="s">
        <v>1475</v>
      </c>
      <c r="I152" s="75"/>
      <c r="J152" s="75"/>
      <c r="K152" s="75"/>
      <c r="L152" s="75"/>
      <c r="M152" s="75" t="s">
        <v>1329</v>
      </c>
      <c r="N152" s="75"/>
      <c r="O152" s="107">
        <v>5000000</v>
      </c>
      <c r="P152" s="74" t="s">
        <v>1330</v>
      </c>
      <c r="Q152" s="75" t="s">
        <v>1329</v>
      </c>
      <c r="R152" s="118"/>
      <c r="S152" s="118"/>
    </row>
    <row r="153" ht="18" customHeight="1" spans="1:19">
      <c r="A153" s="100"/>
      <c r="B153" s="87"/>
      <c r="C153" s="71"/>
      <c r="D153" s="128"/>
      <c r="E153" s="16" t="s">
        <v>466</v>
      </c>
      <c r="F153" s="125" t="s">
        <v>467</v>
      </c>
      <c r="G153" s="126">
        <v>20</v>
      </c>
      <c r="H153" s="76" t="s">
        <v>1475</v>
      </c>
      <c r="I153" s="75"/>
      <c r="J153" s="75" t="s">
        <v>1329</v>
      </c>
      <c r="K153" s="75"/>
      <c r="L153" s="75"/>
      <c r="M153" s="75"/>
      <c r="N153" s="75"/>
      <c r="O153" s="107">
        <v>20000000</v>
      </c>
      <c r="P153" s="74" t="s">
        <v>1330</v>
      </c>
      <c r="Q153" s="75" t="s">
        <v>1329</v>
      </c>
      <c r="R153" s="118"/>
      <c r="S153" s="118"/>
    </row>
    <row r="154" ht="18" customHeight="1" spans="1:19">
      <c r="A154" s="100"/>
      <c r="B154" s="87"/>
      <c r="C154" s="71"/>
      <c r="D154" s="128"/>
      <c r="E154" s="16" t="s">
        <v>468</v>
      </c>
      <c r="F154" s="125" t="s">
        <v>460</v>
      </c>
      <c r="G154" s="126">
        <v>150</v>
      </c>
      <c r="H154" s="76" t="s">
        <v>1475</v>
      </c>
      <c r="I154" s="75"/>
      <c r="J154" s="75"/>
      <c r="K154" s="75" t="s">
        <v>1329</v>
      </c>
      <c r="L154" s="75"/>
      <c r="M154" s="75"/>
      <c r="N154" s="75" t="s">
        <v>1329</v>
      </c>
      <c r="O154" s="107">
        <v>100000000</v>
      </c>
      <c r="P154" s="74" t="s">
        <v>1330</v>
      </c>
      <c r="Q154" s="75" t="s">
        <v>1329</v>
      </c>
      <c r="R154" s="118"/>
      <c r="S154" s="118"/>
    </row>
    <row r="155" ht="18" customHeight="1" spans="1:19">
      <c r="A155" s="100"/>
      <c r="B155" s="87"/>
      <c r="C155" s="71"/>
      <c r="D155" s="128"/>
      <c r="E155" s="16" t="s">
        <v>470</v>
      </c>
      <c r="F155" s="125" t="s">
        <v>464</v>
      </c>
      <c r="G155" s="126">
        <v>700</v>
      </c>
      <c r="H155" s="76" t="s">
        <v>1475</v>
      </c>
      <c r="I155" s="75"/>
      <c r="J155" s="75"/>
      <c r="K155" s="75"/>
      <c r="L155" s="75"/>
      <c r="M155" s="75"/>
      <c r="N155" s="75" t="s">
        <v>1329</v>
      </c>
      <c r="O155" s="107">
        <v>150000000</v>
      </c>
      <c r="P155" s="74" t="s">
        <v>1330</v>
      </c>
      <c r="Q155" s="75" t="s">
        <v>1329</v>
      </c>
      <c r="R155" s="118"/>
      <c r="S155" s="118"/>
    </row>
    <row r="156" ht="18" customHeight="1" spans="1:19">
      <c r="A156" s="100"/>
      <c r="B156" s="87"/>
      <c r="C156" s="71"/>
      <c r="D156" s="128"/>
      <c r="E156" s="16" t="s">
        <v>471</v>
      </c>
      <c r="F156" s="125" t="s">
        <v>464</v>
      </c>
      <c r="G156" s="126">
        <v>2</v>
      </c>
      <c r="H156" s="76" t="s">
        <v>1475</v>
      </c>
      <c r="I156" s="75"/>
      <c r="J156" s="75"/>
      <c r="K156" s="75"/>
      <c r="L156" s="75" t="s">
        <v>1329</v>
      </c>
      <c r="M156" s="75"/>
      <c r="N156" s="75"/>
      <c r="O156" s="107">
        <v>20000000</v>
      </c>
      <c r="P156" s="74" t="s">
        <v>1330</v>
      </c>
      <c r="Q156" s="75" t="s">
        <v>1329</v>
      </c>
      <c r="R156" s="118"/>
      <c r="S156" s="118"/>
    </row>
    <row r="157" ht="18" customHeight="1" spans="1:19">
      <c r="A157" s="100"/>
      <c r="B157" s="87"/>
      <c r="C157" s="71"/>
      <c r="D157" s="128"/>
      <c r="E157" s="16" t="s">
        <v>473</v>
      </c>
      <c r="F157" s="125" t="s">
        <v>474</v>
      </c>
      <c r="G157" s="126">
        <v>78</v>
      </c>
      <c r="H157" s="76" t="s">
        <v>1475</v>
      </c>
      <c r="I157" s="75"/>
      <c r="J157" s="75"/>
      <c r="K157" s="75"/>
      <c r="L157" s="75"/>
      <c r="M157" s="75" t="s">
        <v>1329</v>
      </c>
      <c r="N157" s="75"/>
      <c r="O157" s="107">
        <v>75000000</v>
      </c>
      <c r="P157" s="74" t="s">
        <v>1330</v>
      </c>
      <c r="Q157" s="75" t="s">
        <v>1329</v>
      </c>
      <c r="R157" s="118"/>
      <c r="S157" s="118"/>
    </row>
    <row r="158" ht="18" customHeight="1" spans="1:19">
      <c r="A158" s="100"/>
      <c r="B158" s="87"/>
      <c r="C158" s="71"/>
      <c r="D158" s="128"/>
      <c r="E158" s="16" t="s">
        <v>479</v>
      </c>
      <c r="F158" s="125" t="s">
        <v>478</v>
      </c>
      <c r="G158" s="126">
        <v>5</v>
      </c>
      <c r="H158" s="76" t="s">
        <v>1475</v>
      </c>
      <c r="I158" s="75"/>
      <c r="J158" s="75"/>
      <c r="K158" s="75"/>
      <c r="L158" s="75" t="s">
        <v>1329</v>
      </c>
      <c r="M158" s="75"/>
      <c r="N158" s="75"/>
      <c r="O158" s="107">
        <v>25000000</v>
      </c>
      <c r="P158" s="74" t="s">
        <v>1330</v>
      </c>
      <c r="Q158" s="75" t="s">
        <v>1329</v>
      </c>
      <c r="R158" s="118"/>
      <c r="S158" s="118"/>
    </row>
    <row r="159" ht="18" customHeight="1" spans="1:19">
      <c r="A159" s="100"/>
      <c r="B159" s="87"/>
      <c r="C159" s="71"/>
      <c r="D159" s="128"/>
      <c r="E159" s="16" t="s">
        <v>480</v>
      </c>
      <c r="F159" s="125" t="s">
        <v>478</v>
      </c>
      <c r="G159" s="123">
        <v>400</v>
      </c>
      <c r="H159" s="76" t="s">
        <v>1475</v>
      </c>
      <c r="I159" s="75" t="s">
        <v>1329</v>
      </c>
      <c r="J159" s="75" t="s">
        <v>1329</v>
      </c>
      <c r="K159" s="75" t="s">
        <v>1329</v>
      </c>
      <c r="L159" s="75" t="s">
        <v>1329</v>
      </c>
      <c r="M159" s="75" t="s">
        <v>1329</v>
      </c>
      <c r="N159" s="75" t="s">
        <v>1329</v>
      </c>
      <c r="O159" s="107">
        <v>25000000</v>
      </c>
      <c r="P159" s="74" t="s">
        <v>1330</v>
      </c>
      <c r="Q159" s="75" t="s">
        <v>1329</v>
      </c>
      <c r="R159" s="118"/>
      <c r="S159" s="118"/>
    </row>
    <row r="160" ht="18" customHeight="1" spans="1:19">
      <c r="A160" s="100"/>
      <c r="B160" s="87"/>
      <c r="C160" s="71"/>
      <c r="D160" s="128"/>
      <c r="E160" s="16" t="s">
        <v>481</v>
      </c>
      <c r="F160" s="125" t="s">
        <v>478</v>
      </c>
      <c r="G160" s="123">
        <v>145</v>
      </c>
      <c r="H160" s="76" t="s">
        <v>1475</v>
      </c>
      <c r="I160" s="75"/>
      <c r="J160" s="75"/>
      <c r="K160" s="75"/>
      <c r="L160" s="75" t="s">
        <v>1329</v>
      </c>
      <c r="M160" s="75"/>
      <c r="N160" s="75"/>
      <c r="O160" s="107">
        <v>30000000</v>
      </c>
      <c r="P160" s="74" t="s">
        <v>1330</v>
      </c>
      <c r="Q160" s="75" t="s">
        <v>1329</v>
      </c>
      <c r="R160" s="118"/>
      <c r="S160" s="118"/>
    </row>
    <row r="161" ht="18" customHeight="1" spans="1:19">
      <c r="A161" s="100"/>
      <c r="B161" s="87"/>
      <c r="C161" s="71"/>
      <c r="D161" s="128"/>
      <c r="E161" s="16" t="s">
        <v>482</v>
      </c>
      <c r="F161" s="125" t="s">
        <v>478</v>
      </c>
      <c r="G161" s="123">
        <v>1</v>
      </c>
      <c r="H161" s="76" t="s">
        <v>1475</v>
      </c>
      <c r="I161" s="75"/>
      <c r="J161" s="75"/>
      <c r="K161" s="75" t="s">
        <v>1329</v>
      </c>
      <c r="L161" s="75" t="s">
        <v>1329</v>
      </c>
      <c r="M161" s="75"/>
      <c r="N161" s="75"/>
      <c r="O161" s="107">
        <v>15000000</v>
      </c>
      <c r="P161" s="74" t="s">
        <v>1330</v>
      </c>
      <c r="Q161" s="75" t="s">
        <v>1329</v>
      </c>
      <c r="R161" s="118"/>
      <c r="S161" s="118"/>
    </row>
    <row r="162" ht="18" customHeight="1" spans="1:19">
      <c r="A162" s="100"/>
      <c r="B162" s="87"/>
      <c r="C162" s="71"/>
      <c r="D162" s="128"/>
      <c r="E162" s="16" t="s">
        <v>483</v>
      </c>
      <c r="F162" s="125" t="s">
        <v>478</v>
      </c>
      <c r="G162" s="123">
        <v>1</v>
      </c>
      <c r="H162" s="76" t="s">
        <v>1475</v>
      </c>
      <c r="I162" s="75" t="s">
        <v>1329</v>
      </c>
      <c r="J162" s="75"/>
      <c r="K162" s="75"/>
      <c r="L162" s="75"/>
      <c r="M162" s="75"/>
      <c r="N162" s="75" t="s">
        <v>1329</v>
      </c>
      <c r="O162" s="107">
        <v>10000000</v>
      </c>
      <c r="P162" s="74" t="s">
        <v>1330</v>
      </c>
      <c r="Q162" s="75" t="s">
        <v>1329</v>
      </c>
      <c r="R162" s="118"/>
      <c r="S162" s="118"/>
    </row>
    <row r="163" ht="18" customHeight="1" spans="1:19">
      <c r="A163" s="100"/>
      <c r="B163" s="87"/>
      <c r="C163" s="71"/>
      <c r="D163" s="128"/>
      <c r="E163" s="16" t="s">
        <v>484</v>
      </c>
      <c r="F163" s="122" t="s">
        <v>485</v>
      </c>
      <c r="G163" s="123">
        <v>70</v>
      </c>
      <c r="H163" s="76" t="s">
        <v>1475</v>
      </c>
      <c r="I163" s="75"/>
      <c r="J163" s="75"/>
      <c r="K163" s="75"/>
      <c r="L163" s="75" t="s">
        <v>1329</v>
      </c>
      <c r="M163" s="75"/>
      <c r="N163" s="75"/>
      <c r="O163" s="107">
        <v>75000000</v>
      </c>
      <c r="P163" s="74" t="s">
        <v>1330</v>
      </c>
      <c r="Q163" s="75" t="s">
        <v>1329</v>
      </c>
      <c r="R163" s="118"/>
      <c r="S163" s="118"/>
    </row>
    <row r="164" ht="18" customHeight="1" spans="1:19">
      <c r="A164" s="100"/>
      <c r="B164" s="87"/>
      <c r="C164" s="71"/>
      <c r="D164" s="128"/>
      <c r="E164" s="16" t="s">
        <v>486</v>
      </c>
      <c r="F164" s="122" t="s">
        <v>485</v>
      </c>
      <c r="G164" s="123">
        <v>25</v>
      </c>
      <c r="H164" s="76" t="s">
        <v>1475</v>
      </c>
      <c r="I164" s="75"/>
      <c r="J164" s="75"/>
      <c r="K164" s="75"/>
      <c r="L164" s="75" t="s">
        <v>1329</v>
      </c>
      <c r="M164" s="75"/>
      <c r="N164" s="75"/>
      <c r="O164" s="107">
        <v>45000000</v>
      </c>
      <c r="P164" s="74" t="s">
        <v>1330</v>
      </c>
      <c r="Q164" s="75" t="s">
        <v>1329</v>
      </c>
      <c r="R164" s="118"/>
      <c r="S164" s="118"/>
    </row>
    <row r="165" ht="18" customHeight="1" spans="1:19">
      <c r="A165" s="100"/>
      <c r="B165" s="87"/>
      <c r="C165" s="71"/>
      <c r="D165" s="128"/>
      <c r="E165" s="16" t="s">
        <v>487</v>
      </c>
      <c r="F165" s="122" t="s">
        <v>485</v>
      </c>
      <c r="G165" s="123">
        <v>70</v>
      </c>
      <c r="H165" s="76" t="s">
        <v>1475</v>
      </c>
      <c r="I165" s="75"/>
      <c r="J165" s="75"/>
      <c r="K165" s="75" t="s">
        <v>1329</v>
      </c>
      <c r="L165" s="75"/>
      <c r="M165" s="75"/>
      <c r="N165" s="75"/>
      <c r="O165" s="107">
        <v>60000000</v>
      </c>
      <c r="P165" s="74" t="s">
        <v>1330</v>
      </c>
      <c r="Q165" s="75" t="s">
        <v>1329</v>
      </c>
      <c r="R165" s="118"/>
      <c r="S165" s="118"/>
    </row>
    <row r="166" ht="18" customHeight="1" spans="1:19">
      <c r="A166" s="100"/>
      <c r="B166" s="87"/>
      <c r="C166" s="71"/>
      <c r="D166" s="128"/>
      <c r="E166" s="16" t="s">
        <v>488</v>
      </c>
      <c r="F166" s="122" t="s">
        <v>489</v>
      </c>
      <c r="G166" s="123">
        <v>24</v>
      </c>
      <c r="H166" s="76" t="s">
        <v>1475</v>
      </c>
      <c r="I166" s="75"/>
      <c r="J166" s="75"/>
      <c r="K166" s="75"/>
      <c r="L166" s="75" t="s">
        <v>1329</v>
      </c>
      <c r="M166" s="75"/>
      <c r="N166" s="75"/>
      <c r="O166" s="107">
        <v>120000000</v>
      </c>
      <c r="P166" s="74" t="s">
        <v>1330</v>
      </c>
      <c r="Q166" s="75" t="s">
        <v>1329</v>
      </c>
      <c r="R166" s="118"/>
      <c r="S166" s="118"/>
    </row>
    <row r="167" ht="18" customHeight="1" spans="1:19">
      <c r="A167" s="100"/>
      <c r="B167" s="87"/>
      <c r="C167" s="71"/>
      <c r="D167" s="128"/>
      <c r="E167" s="16" t="s">
        <v>491</v>
      </c>
      <c r="F167" s="122" t="s">
        <v>489</v>
      </c>
      <c r="G167" s="123">
        <v>5</v>
      </c>
      <c r="H167" s="76" t="s">
        <v>1475</v>
      </c>
      <c r="I167" s="75"/>
      <c r="J167" s="75" t="s">
        <v>1329</v>
      </c>
      <c r="K167" s="75"/>
      <c r="L167" s="75"/>
      <c r="M167" s="75" t="s">
        <v>1329</v>
      </c>
      <c r="N167" s="75"/>
      <c r="O167" s="107">
        <v>100000000</v>
      </c>
      <c r="P167" s="74" t="s">
        <v>1330</v>
      </c>
      <c r="Q167" s="75" t="s">
        <v>1329</v>
      </c>
      <c r="R167" s="118"/>
      <c r="S167" s="118"/>
    </row>
    <row r="168" ht="18" customHeight="1" spans="1:19">
      <c r="A168" s="100"/>
      <c r="B168" s="87"/>
      <c r="C168" s="71"/>
      <c r="D168" s="128"/>
      <c r="E168" s="16" t="s">
        <v>493</v>
      </c>
      <c r="F168" s="122" t="s">
        <v>485</v>
      </c>
      <c r="G168" s="123">
        <v>100</v>
      </c>
      <c r="H168" s="76" t="s">
        <v>1475</v>
      </c>
      <c r="I168" s="75"/>
      <c r="J168" s="75"/>
      <c r="K168" s="75"/>
      <c r="L168" s="75" t="s">
        <v>1329</v>
      </c>
      <c r="M168" s="75"/>
      <c r="N168" s="75"/>
      <c r="O168" s="107">
        <v>50000000</v>
      </c>
      <c r="P168" s="74" t="s">
        <v>1330</v>
      </c>
      <c r="Q168" s="75" t="s">
        <v>1329</v>
      </c>
      <c r="R168" s="118"/>
      <c r="S168" s="118"/>
    </row>
    <row r="169" ht="18" customHeight="1" spans="1:19">
      <c r="A169" s="100"/>
      <c r="B169" s="87"/>
      <c r="C169" s="71"/>
      <c r="D169" s="128"/>
      <c r="E169" s="16" t="s">
        <v>494</v>
      </c>
      <c r="F169" s="122" t="s">
        <v>485</v>
      </c>
      <c r="G169" s="123">
        <v>500</v>
      </c>
      <c r="H169" s="76" t="s">
        <v>1475</v>
      </c>
      <c r="I169" s="75"/>
      <c r="J169" s="75"/>
      <c r="K169" s="75"/>
      <c r="L169" s="75" t="s">
        <v>1329</v>
      </c>
      <c r="M169" s="75"/>
      <c r="N169" s="75"/>
      <c r="O169" s="107">
        <v>60000000</v>
      </c>
      <c r="P169" s="74" t="s">
        <v>1330</v>
      </c>
      <c r="Q169" s="75" t="s">
        <v>1329</v>
      </c>
      <c r="R169" s="118"/>
      <c r="S169" s="118"/>
    </row>
    <row r="170" ht="18" customHeight="1" spans="1:19">
      <c r="A170" s="100"/>
      <c r="B170" s="87"/>
      <c r="C170" s="71"/>
      <c r="D170" s="128"/>
      <c r="E170" s="16" t="s">
        <v>495</v>
      </c>
      <c r="F170" s="122" t="s">
        <v>496</v>
      </c>
      <c r="G170" s="123">
        <v>500</v>
      </c>
      <c r="H170" s="76" t="s">
        <v>1475</v>
      </c>
      <c r="I170" s="75"/>
      <c r="J170" s="75"/>
      <c r="K170" s="75" t="s">
        <v>1329</v>
      </c>
      <c r="L170" s="75"/>
      <c r="M170" s="75"/>
      <c r="N170" s="75"/>
      <c r="O170" s="107">
        <v>120000000</v>
      </c>
      <c r="P170" s="74" t="s">
        <v>1330</v>
      </c>
      <c r="Q170" s="75" t="s">
        <v>1329</v>
      </c>
      <c r="R170" s="118"/>
      <c r="S170" s="118"/>
    </row>
    <row r="171" ht="18" customHeight="1" spans="1:19">
      <c r="A171" s="100"/>
      <c r="B171" s="87"/>
      <c r="C171" s="71"/>
      <c r="D171" s="128"/>
      <c r="E171" s="16" t="s">
        <v>497</v>
      </c>
      <c r="F171" s="122" t="s">
        <v>489</v>
      </c>
      <c r="G171" s="123">
        <v>1000</v>
      </c>
      <c r="H171" s="76" t="s">
        <v>1475</v>
      </c>
      <c r="I171" s="75"/>
      <c r="J171" s="75"/>
      <c r="K171" s="75"/>
      <c r="L171" s="75"/>
      <c r="M171" s="75"/>
      <c r="N171" s="75" t="s">
        <v>1329</v>
      </c>
      <c r="O171" s="107">
        <v>25000000</v>
      </c>
      <c r="P171" s="74" t="s">
        <v>1330</v>
      </c>
      <c r="Q171" s="75" t="s">
        <v>1329</v>
      </c>
      <c r="R171" s="118"/>
      <c r="S171" s="118"/>
    </row>
    <row r="172" spans="1:19">
      <c r="A172" s="100"/>
      <c r="B172" s="87"/>
      <c r="C172" s="71"/>
      <c r="D172" s="128"/>
      <c r="E172" s="16" t="s">
        <v>499</v>
      </c>
      <c r="F172" s="122" t="s">
        <v>500</v>
      </c>
      <c r="G172" s="123">
        <v>200</v>
      </c>
      <c r="H172" s="76" t="s">
        <v>1475</v>
      </c>
      <c r="I172" s="75"/>
      <c r="J172" s="75"/>
      <c r="K172" s="75" t="s">
        <v>1329</v>
      </c>
      <c r="L172" s="75"/>
      <c r="M172" s="75"/>
      <c r="N172" s="75"/>
      <c r="O172" s="107">
        <v>100000000</v>
      </c>
      <c r="P172" s="74" t="s">
        <v>1330</v>
      </c>
      <c r="Q172" s="75" t="s">
        <v>1329</v>
      </c>
      <c r="R172" s="118"/>
      <c r="S172" s="118"/>
    </row>
    <row r="173" spans="1:19">
      <c r="A173" s="100"/>
      <c r="B173" s="87"/>
      <c r="C173" s="71"/>
      <c r="D173" s="128"/>
      <c r="E173" s="16" t="s">
        <v>502</v>
      </c>
      <c r="F173" s="122" t="s">
        <v>489</v>
      </c>
      <c r="G173" s="123">
        <v>1</v>
      </c>
      <c r="H173" s="76" t="s">
        <v>1475</v>
      </c>
      <c r="I173" s="75"/>
      <c r="J173" s="75"/>
      <c r="K173" s="75" t="s">
        <v>1329</v>
      </c>
      <c r="L173" s="75" t="s">
        <v>1329</v>
      </c>
      <c r="M173" s="75"/>
      <c r="N173" s="75"/>
      <c r="O173" s="107">
        <v>100000000</v>
      </c>
      <c r="P173" s="74" t="s">
        <v>1330</v>
      </c>
      <c r="Q173" s="75" t="s">
        <v>1329</v>
      </c>
      <c r="R173" s="118"/>
      <c r="S173" s="118"/>
    </row>
    <row r="174" ht="31" spans="1:19">
      <c r="A174" s="100"/>
      <c r="B174" s="87"/>
      <c r="C174" s="71"/>
      <c r="D174" s="128"/>
      <c r="E174" s="16" t="s">
        <v>503</v>
      </c>
      <c r="F174" s="122" t="s">
        <v>504</v>
      </c>
      <c r="G174" s="123">
        <v>150</v>
      </c>
      <c r="H174" s="76" t="s">
        <v>1475</v>
      </c>
      <c r="I174" s="75"/>
      <c r="J174" s="75"/>
      <c r="K174" s="75"/>
      <c r="L174" s="75"/>
      <c r="M174" s="75"/>
      <c r="N174" s="75" t="s">
        <v>1329</v>
      </c>
      <c r="O174" s="107">
        <v>20000000</v>
      </c>
      <c r="P174" s="74" t="s">
        <v>1330</v>
      </c>
      <c r="Q174" s="75" t="s">
        <v>1329</v>
      </c>
      <c r="R174" s="118"/>
      <c r="S174" s="118"/>
    </row>
    <row r="175" ht="31" spans="1:19">
      <c r="A175" s="100"/>
      <c r="B175" s="87"/>
      <c r="C175" s="71"/>
      <c r="D175" s="128"/>
      <c r="E175" s="16" t="s">
        <v>505</v>
      </c>
      <c r="F175" s="122" t="s">
        <v>496</v>
      </c>
      <c r="G175" s="123">
        <v>60</v>
      </c>
      <c r="H175" s="76" t="s">
        <v>1475</v>
      </c>
      <c r="I175" s="75" t="s">
        <v>1329</v>
      </c>
      <c r="J175" s="75"/>
      <c r="K175" s="75"/>
      <c r="L175" s="75"/>
      <c r="M175" s="75" t="s">
        <v>1329</v>
      </c>
      <c r="N175" s="75"/>
      <c r="O175" s="107">
        <v>25000000</v>
      </c>
      <c r="P175" s="74" t="s">
        <v>1330</v>
      </c>
      <c r="Q175" s="75" t="s">
        <v>1329</v>
      </c>
      <c r="R175" s="118"/>
      <c r="S175" s="118"/>
    </row>
    <row r="176" spans="1:19">
      <c r="A176" s="100"/>
      <c r="B176" s="87"/>
      <c r="C176" s="71"/>
      <c r="D176" s="128"/>
      <c r="E176" s="16" t="s">
        <v>506</v>
      </c>
      <c r="F176" s="122" t="s">
        <v>485</v>
      </c>
      <c r="G176" s="123">
        <v>1</v>
      </c>
      <c r="H176" s="76" t="s">
        <v>1475</v>
      </c>
      <c r="I176" s="75"/>
      <c r="J176" s="75"/>
      <c r="K176" s="75"/>
      <c r="L176" s="75"/>
      <c r="M176" s="75" t="s">
        <v>1329</v>
      </c>
      <c r="N176" s="75"/>
      <c r="O176" s="107">
        <v>50000000</v>
      </c>
      <c r="P176" s="74" t="s">
        <v>1330</v>
      </c>
      <c r="Q176" s="75" t="s">
        <v>1329</v>
      </c>
      <c r="R176" s="118"/>
      <c r="S176" s="118"/>
    </row>
    <row r="177" ht="31" spans="1:19">
      <c r="A177" s="100"/>
      <c r="B177" s="87"/>
      <c r="C177" s="71"/>
      <c r="D177" s="128"/>
      <c r="E177" s="16" t="s">
        <v>507</v>
      </c>
      <c r="F177" s="122" t="s">
        <v>508</v>
      </c>
      <c r="G177" s="123">
        <v>30</v>
      </c>
      <c r="H177" s="76" t="s">
        <v>1475</v>
      </c>
      <c r="I177" s="75" t="s">
        <v>1329</v>
      </c>
      <c r="J177" s="75" t="s">
        <v>1329</v>
      </c>
      <c r="K177" s="75" t="s">
        <v>1329</v>
      </c>
      <c r="L177" s="75" t="s">
        <v>1329</v>
      </c>
      <c r="M177" s="75" t="s">
        <v>1329</v>
      </c>
      <c r="N177" s="75" t="s">
        <v>1329</v>
      </c>
      <c r="O177" s="107">
        <v>120000000</v>
      </c>
      <c r="P177" s="74" t="s">
        <v>1330</v>
      </c>
      <c r="Q177" s="75" t="s">
        <v>1329</v>
      </c>
      <c r="R177" s="118"/>
      <c r="S177" s="118"/>
    </row>
    <row r="178" spans="1:19">
      <c r="A178" s="100"/>
      <c r="B178" s="87"/>
      <c r="C178" s="71"/>
      <c r="D178" s="128"/>
      <c r="E178" s="16" t="s">
        <v>509</v>
      </c>
      <c r="F178" s="122" t="s">
        <v>510</v>
      </c>
      <c r="G178" s="123">
        <v>30</v>
      </c>
      <c r="H178" s="76" t="s">
        <v>1475</v>
      </c>
      <c r="I178" s="75" t="s">
        <v>1329</v>
      </c>
      <c r="J178" s="75"/>
      <c r="K178" s="75"/>
      <c r="L178" s="75"/>
      <c r="M178" s="75"/>
      <c r="N178" s="75"/>
      <c r="O178" s="107">
        <v>100000000</v>
      </c>
      <c r="P178" s="74" t="s">
        <v>1330</v>
      </c>
      <c r="Q178" s="75" t="s">
        <v>1329</v>
      </c>
      <c r="R178" s="118"/>
      <c r="S178" s="118"/>
    </row>
    <row r="179" ht="31" spans="1:19">
      <c r="A179" s="100"/>
      <c r="B179" s="87"/>
      <c r="C179" s="71"/>
      <c r="D179" s="128"/>
      <c r="E179" s="16" t="s">
        <v>511</v>
      </c>
      <c r="F179" s="122" t="s">
        <v>510</v>
      </c>
      <c r="G179" s="123">
        <v>2</v>
      </c>
      <c r="H179" s="76" t="s">
        <v>1475</v>
      </c>
      <c r="I179" s="75"/>
      <c r="J179" s="75" t="s">
        <v>1329</v>
      </c>
      <c r="K179" s="75"/>
      <c r="L179" s="75"/>
      <c r="M179" s="75"/>
      <c r="N179" s="75"/>
      <c r="O179" s="107">
        <v>50000000</v>
      </c>
      <c r="P179" s="74" t="s">
        <v>1330</v>
      </c>
      <c r="Q179" s="75" t="s">
        <v>1329</v>
      </c>
      <c r="R179" s="118"/>
      <c r="S179" s="118"/>
    </row>
    <row r="180" spans="1:19">
      <c r="A180" s="100"/>
      <c r="B180" s="87"/>
      <c r="C180" s="71"/>
      <c r="D180" s="128"/>
      <c r="E180" s="16" t="s">
        <v>512</v>
      </c>
      <c r="F180" s="122" t="s">
        <v>510</v>
      </c>
      <c r="G180" s="123">
        <v>1</v>
      </c>
      <c r="H180" s="76" t="s">
        <v>1475</v>
      </c>
      <c r="I180" s="75"/>
      <c r="J180" s="75"/>
      <c r="K180" s="75"/>
      <c r="L180" s="75" t="s">
        <v>1329</v>
      </c>
      <c r="M180" s="75"/>
      <c r="N180" s="75"/>
      <c r="O180" s="107">
        <v>60000000</v>
      </c>
      <c r="P180" s="74" t="s">
        <v>1330</v>
      </c>
      <c r="Q180" s="75" t="s">
        <v>1329</v>
      </c>
      <c r="R180" s="118"/>
      <c r="S180" s="118"/>
    </row>
    <row r="181" spans="1:19">
      <c r="A181" s="100"/>
      <c r="B181" s="87"/>
      <c r="C181" s="71"/>
      <c r="D181" s="128"/>
      <c r="E181" s="16" t="s">
        <v>516</v>
      </c>
      <c r="F181" s="122" t="s">
        <v>485</v>
      </c>
      <c r="G181" s="123">
        <v>1</v>
      </c>
      <c r="H181" s="76" t="s">
        <v>1475</v>
      </c>
      <c r="I181" s="75"/>
      <c r="J181" s="75"/>
      <c r="K181" s="75" t="s">
        <v>1329</v>
      </c>
      <c r="L181" s="75"/>
      <c r="M181" s="75"/>
      <c r="N181" s="75"/>
      <c r="O181" s="107">
        <v>50000000</v>
      </c>
      <c r="P181" s="74" t="s">
        <v>1330</v>
      </c>
      <c r="Q181" s="75" t="s">
        <v>1329</v>
      </c>
      <c r="R181" s="118"/>
      <c r="S181" s="118"/>
    </row>
    <row r="182" ht="31" spans="1:19">
      <c r="A182" s="100"/>
      <c r="B182" s="87"/>
      <c r="C182" s="71"/>
      <c r="D182" s="128"/>
      <c r="E182" s="16" t="s">
        <v>517</v>
      </c>
      <c r="F182" s="122" t="s">
        <v>496</v>
      </c>
      <c r="G182" s="123">
        <v>70</v>
      </c>
      <c r="H182" s="76" t="s">
        <v>1475</v>
      </c>
      <c r="I182" s="75"/>
      <c r="J182" s="75"/>
      <c r="K182" s="75" t="s">
        <v>1329</v>
      </c>
      <c r="L182" s="75"/>
      <c r="M182" s="75"/>
      <c r="N182" s="75"/>
      <c r="O182" s="107">
        <v>100000000</v>
      </c>
      <c r="P182" s="74" t="s">
        <v>1330</v>
      </c>
      <c r="Q182" s="75" t="s">
        <v>1329</v>
      </c>
      <c r="R182" s="118"/>
      <c r="S182" s="118"/>
    </row>
    <row r="183" ht="31" spans="1:19">
      <c r="A183" s="100"/>
      <c r="B183" s="87"/>
      <c r="C183" s="71"/>
      <c r="D183" s="128"/>
      <c r="E183" s="16" t="s">
        <v>518</v>
      </c>
      <c r="F183" s="122" t="s">
        <v>496</v>
      </c>
      <c r="G183" s="123">
        <v>100</v>
      </c>
      <c r="H183" s="76" t="s">
        <v>1475</v>
      </c>
      <c r="I183" s="75"/>
      <c r="J183" s="75"/>
      <c r="K183" s="75" t="s">
        <v>1329</v>
      </c>
      <c r="L183" s="75"/>
      <c r="M183" s="75"/>
      <c r="N183" s="75"/>
      <c r="O183" s="107">
        <v>20000000</v>
      </c>
      <c r="P183" s="74" t="s">
        <v>1330</v>
      </c>
      <c r="Q183" s="75" t="s">
        <v>1329</v>
      </c>
      <c r="R183" s="118"/>
      <c r="S183" s="118"/>
    </row>
    <row r="184" ht="31" spans="1:19">
      <c r="A184" s="100"/>
      <c r="B184" s="87"/>
      <c r="C184" s="71"/>
      <c r="D184" s="128"/>
      <c r="E184" s="16" t="s">
        <v>519</v>
      </c>
      <c r="F184" s="122" t="s">
        <v>496</v>
      </c>
      <c r="G184" s="123">
        <v>70</v>
      </c>
      <c r="H184" s="76" t="s">
        <v>1475</v>
      </c>
      <c r="I184" s="75" t="s">
        <v>1329</v>
      </c>
      <c r="J184" s="75" t="s">
        <v>1329</v>
      </c>
      <c r="K184" s="75" t="s">
        <v>1329</v>
      </c>
      <c r="L184" s="75" t="s">
        <v>1329</v>
      </c>
      <c r="M184" s="75" t="s">
        <v>1329</v>
      </c>
      <c r="N184" s="75" t="s">
        <v>1329</v>
      </c>
      <c r="O184" s="107">
        <v>25000000</v>
      </c>
      <c r="P184" s="74" t="s">
        <v>1330</v>
      </c>
      <c r="Q184" s="75" t="s">
        <v>1329</v>
      </c>
      <c r="R184" s="118"/>
      <c r="S184" s="118"/>
    </row>
    <row r="185" spans="1:19">
      <c r="A185" s="100"/>
      <c r="B185" s="87"/>
      <c r="C185" s="71"/>
      <c r="D185" s="128"/>
      <c r="E185" s="16" t="s">
        <v>520</v>
      </c>
      <c r="F185" s="122" t="s">
        <v>489</v>
      </c>
      <c r="G185" s="123">
        <v>3</v>
      </c>
      <c r="H185" s="76" t="s">
        <v>1475</v>
      </c>
      <c r="I185" s="75"/>
      <c r="J185" s="75"/>
      <c r="K185" s="75" t="s">
        <v>1329</v>
      </c>
      <c r="L185" s="75"/>
      <c r="M185" s="75"/>
      <c r="N185" s="75"/>
      <c r="O185" s="107">
        <v>50000000</v>
      </c>
      <c r="P185" s="74" t="s">
        <v>1330</v>
      </c>
      <c r="Q185" s="75" t="s">
        <v>1329</v>
      </c>
      <c r="R185" s="118"/>
      <c r="S185" s="118"/>
    </row>
    <row r="186" spans="1:19">
      <c r="A186" s="100"/>
      <c r="B186" s="87"/>
      <c r="C186" s="71"/>
      <c r="D186" s="128"/>
      <c r="E186" s="16" t="s">
        <v>521</v>
      </c>
      <c r="F186" s="122" t="s">
        <v>485</v>
      </c>
      <c r="G186" s="123">
        <v>100</v>
      </c>
      <c r="H186" s="76" t="s">
        <v>1475</v>
      </c>
      <c r="I186" s="75"/>
      <c r="J186" s="75"/>
      <c r="K186" s="75" t="s">
        <v>1329</v>
      </c>
      <c r="L186" s="75" t="s">
        <v>1329</v>
      </c>
      <c r="M186" s="75"/>
      <c r="N186" s="75"/>
      <c r="O186" s="107">
        <v>120000000</v>
      </c>
      <c r="P186" s="74" t="s">
        <v>1330</v>
      </c>
      <c r="Q186" s="75" t="s">
        <v>1329</v>
      </c>
      <c r="R186" s="118"/>
      <c r="S186" s="118"/>
    </row>
    <row r="187" spans="1:19">
      <c r="A187" s="100"/>
      <c r="B187" s="87"/>
      <c r="C187" s="71"/>
      <c r="D187" s="128"/>
      <c r="E187" s="16" t="s">
        <v>522</v>
      </c>
      <c r="F187" s="122" t="s">
        <v>496</v>
      </c>
      <c r="G187" s="123">
        <v>100</v>
      </c>
      <c r="H187" s="76" t="s">
        <v>1475</v>
      </c>
      <c r="I187" s="75" t="s">
        <v>1329</v>
      </c>
      <c r="J187" s="75" t="s">
        <v>1329</v>
      </c>
      <c r="K187" s="75" t="s">
        <v>1329</v>
      </c>
      <c r="L187" s="75" t="s">
        <v>1329</v>
      </c>
      <c r="M187" s="75" t="s">
        <v>1329</v>
      </c>
      <c r="N187" s="75" t="s">
        <v>1329</v>
      </c>
      <c r="O187" s="107">
        <v>100000000</v>
      </c>
      <c r="P187" s="74" t="s">
        <v>1330</v>
      </c>
      <c r="Q187" s="75" t="s">
        <v>1329</v>
      </c>
      <c r="R187" s="118"/>
      <c r="S187" s="118"/>
    </row>
    <row r="188" spans="1:19">
      <c r="A188" s="100"/>
      <c r="B188" s="87"/>
      <c r="C188" s="71"/>
      <c r="D188" s="128"/>
      <c r="E188" s="16" t="s">
        <v>523</v>
      </c>
      <c r="F188" s="122" t="s">
        <v>524</v>
      </c>
      <c r="G188" s="123">
        <v>3</v>
      </c>
      <c r="H188" s="76" t="s">
        <v>1475</v>
      </c>
      <c r="I188" s="75"/>
      <c r="J188" s="75"/>
      <c r="K188" s="75" t="s">
        <v>1329</v>
      </c>
      <c r="L188" s="75"/>
      <c r="M188" s="75"/>
      <c r="N188" s="75"/>
      <c r="O188" s="107">
        <v>50000000</v>
      </c>
      <c r="P188" s="74" t="s">
        <v>1330</v>
      </c>
      <c r="Q188" s="75" t="s">
        <v>1329</v>
      </c>
      <c r="R188" s="118"/>
      <c r="S188" s="118"/>
    </row>
    <row r="189" spans="1:19">
      <c r="A189" s="100"/>
      <c r="B189" s="87"/>
      <c r="C189" s="71"/>
      <c r="D189" s="128"/>
      <c r="E189" s="129" t="s">
        <v>525</v>
      </c>
      <c r="F189" s="130" t="s">
        <v>526</v>
      </c>
      <c r="G189" s="125">
        <v>70</v>
      </c>
      <c r="H189" s="76" t="s">
        <v>1475</v>
      </c>
      <c r="I189" s="75"/>
      <c r="J189" s="75"/>
      <c r="K189" s="75"/>
      <c r="L189" s="75" t="s">
        <v>1329</v>
      </c>
      <c r="M189" s="75"/>
      <c r="N189" s="75"/>
      <c r="O189" s="107">
        <v>60000000</v>
      </c>
      <c r="P189" s="74" t="s">
        <v>1330</v>
      </c>
      <c r="Q189" s="75" t="s">
        <v>1329</v>
      </c>
      <c r="R189" s="118"/>
      <c r="S189" s="118"/>
    </row>
    <row r="190" spans="1:19">
      <c r="A190" s="100"/>
      <c r="B190" s="87"/>
      <c r="C190" s="71"/>
      <c r="D190" s="128"/>
      <c r="E190" s="129" t="s">
        <v>527</v>
      </c>
      <c r="F190" s="125" t="s">
        <v>526</v>
      </c>
      <c r="G190" s="125">
        <v>300</v>
      </c>
      <c r="H190" s="76" t="s">
        <v>1475</v>
      </c>
      <c r="I190" s="75"/>
      <c r="J190" s="75"/>
      <c r="K190" s="75"/>
      <c r="L190" s="75"/>
      <c r="M190" s="75" t="s">
        <v>1329</v>
      </c>
      <c r="N190" s="75"/>
      <c r="O190" s="107">
        <v>25000000</v>
      </c>
      <c r="P190" s="74" t="s">
        <v>1330</v>
      </c>
      <c r="Q190" s="75" t="s">
        <v>1329</v>
      </c>
      <c r="R190" s="118"/>
      <c r="S190" s="118"/>
    </row>
    <row r="191" spans="1:19">
      <c r="A191" s="100"/>
      <c r="B191" s="87"/>
      <c r="C191" s="71"/>
      <c r="D191" s="128"/>
      <c r="E191" s="129" t="s">
        <v>528</v>
      </c>
      <c r="F191" s="125" t="s">
        <v>526</v>
      </c>
      <c r="G191" s="125">
        <v>10</v>
      </c>
      <c r="H191" s="76" t="s">
        <v>1475</v>
      </c>
      <c r="I191" s="75"/>
      <c r="J191" s="75" t="s">
        <v>1329</v>
      </c>
      <c r="K191" s="75"/>
      <c r="L191" s="75"/>
      <c r="M191" s="75"/>
      <c r="N191" s="75"/>
      <c r="O191" s="107">
        <v>50000000</v>
      </c>
      <c r="P191" s="74" t="s">
        <v>1330</v>
      </c>
      <c r="Q191" s="75" t="s">
        <v>1329</v>
      </c>
      <c r="R191" s="118"/>
      <c r="S191" s="118"/>
    </row>
    <row r="192" ht="31" spans="1:19">
      <c r="A192" s="100"/>
      <c r="B192" s="87"/>
      <c r="C192" s="71"/>
      <c r="D192" s="128"/>
      <c r="E192" s="129" t="s">
        <v>529</v>
      </c>
      <c r="F192" s="125" t="s">
        <v>526</v>
      </c>
      <c r="G192" s="125">
        <v>350</v>
      </c>
      <c r="H192" s="76" t="s">
        <v>1475</v>
      </c>
      <c r="I192" s="75"/>
      <c r="J192" s="75"/>
      <c r="K192" s="75" t="s">
        <v>1329</v>
      </c>
      <c r="L192" s="75"/>
      <c r="M192" s="75"/>
      <c r="N192" s="75" t="s">
        <v>1329</v>
      </c>
      <c r="O192" s="107">
        <v>50000000</v>
      </c>
      <c r="P192" s="74" t="s">
        <v>1330</v>
      </c>
      <c r="Q192" s="75" t="s">
        <v>1329</v>
      </c>
      <c r="R192" s="118"/>
      <c r="S192" s="118"/>
    </row>
    <row r="193" spans="1:19">
      <c r="A193" s="100"/>
      <c r="B193" s="87"/>
      <c r="C193" s="71"/>
      <c r="D193" s="128"/>
      <c r="E193" s="129" t="s">
        <v>530</v>
      </c>
      <c r="F193" s="125" t="s">
        <v>526</v>
      </c>
      <c r="G193" s="125">
        <v>550</v>
      </c>
      <c r="H193" s="76" t="s">
        <v>1475</v>
      </c>
      <c r="I193" s="75"/>
      <c r="J193" s="75"/>
      <c r="K193" s="75"/>
      <c r="L193" s="75"/>
      <c r="M193" s="75"/>
      <c r="N193" s="75" t="s">
        <v>1329</v>
      </c>
      <c r="O193" s="107">
        <v>100000000</v>
      </c>
      <c r="P193" s="74" t="s">
        <v>1330</v>
      </c>
      <c r="Q193" s="75" t="s">
        <v>1329</v>
      </c>
      <c r="R193" s="118"/>
      <c r="S193" s="118"/>
    </row>
    <row r="194" ht="31" spans="1:19">
      <c r="A194" s="100"/>
      <c r="B194" s="87"/>
      <c r="C194" s="71"/>
      <c r="D194" s="128"/>
      <c r="E194" s="129" t="s">
        <v>531</v>
      </c>
      <c r="F194" s="125" t="s">
        <v>526</v>
      </c>
      <c r="G194" s="125">
        <v>80</v>
      </c>
      <c r="H194" s="76" t="s">
        <v>1475</v>
      </c>
      <c r="I194" s="75"/>
      <c r="J194" s="75"/>
      <c r="K194" s="75"/>
      <c r="L194" s="75" t="s">
        <v>1329</v>
      </c>
      <c r="M194" s="75"/>
      <c r="N194" s="75"/>
      <c r="O194" s="107">
        <v>20000000</v>
      </c>
      <c r="P194" s="74" t="s">
        <v>1330</v>
      </c>
      <c r="Q194" s="75" t="s">
        <v>1329</v>
      </c>
      <c r="R194" s="118"/>
      <c r="S194" s="118"/>
    </row>
    <row r="195" spans="1:19">
      <c r="A195" s="100"/>
      <c r="B195" s="87"/>
      <c r="C195" s="71"/>
      <c r="D195" s="128"/>
      <c r="E195" s="129" t="s">
        <v>532</v>
      </c>
      <c r="F195" s="125" t="s">
        <v>526</v>
      </c>
      <c r="G195" s="125">
        <v>600</v>
      </c>
      <c r="H195" s="76" t="s">
        <v>1475</v>
      </c>
      <c r="I195" s="75"/>
      <c r="J195" s="75"/>
      <c r="K195" s="75"/>
      <c r="L195" s="75"/>
      <c r="M195" s="75" t="s">
        <v>1329</v>
      </c>
      <c r="N195" s="75"/>
      <c r="O195" s="107">
        <v>25000000</v>
      </c>
      <c r="P195" s="74" t="s">
        <v>1330</v>
      </c>
      <c r="Q195" s="75" t="s">
        <v>1329</v>
      </c>
      <c r="R195" s="118"/>
      <c r="S195" s="118"/>
    </row>
    <row r="196" spans="1:19">
      <c r="A196" s="100"/>
      <c r="B196" s="87"/>
      <c r="C196" s="71"/>
      <c r="D196" s="128"/>
      <c r="E196" s="129" t="s">
        <v>534</v>
      </c>
      <c r="F196" s="125" t="s">
        <v>526</v>
      </c>
      <c r="G196" s="125">
        <v>500</v>
      </c>
      <c r="H196" s="76" t="s">
        <v>1475</v>
      </c>
      <c r="I196" s="75"/>
      <c r="J196" s="75"/>
      <c r="K196" s="75"/>
      <c r="L196" s="75" t="s">
        <v>1329</v>
      </c>
      <c r="M196" s="75"/>
      <c r="N196" s="75"/>
      <c r="O196" s="107">
        <v>120000000</v>
      </c>
      <c r="P196" s="74" t="s">
        <v>1330</v>
      </c>
      <c r="Q196" s="75" t="s">
        <v>1329</v>
      </c>
      <c r="R196" s="118"/>
      <c r="S196" s="118"/>
    </row>
    <row r="197" spans="1:19">
      <c r="A197" s="100"/>
      <c r="B197" s="87"/>
      <c r="C197" s="71"/>
      <c r="D197" s="128"/>
      <c r="E197" s="129" t="s">
        <v>535</v>
      </c>
      <c r="F197" s="125" t="s">
        <v>526</v>
      </c>
      <c r="G197" s="125">
        <v>15</v>
      </c>
      <c r="H197" s="76" t="s">
        <v>1475</v>
      </c>
      <c r="I197" s="75" t="s">
        <v>1329</v>
      </c>
      <c r="J197" s="75" t="s">
        <v>1329</v>
      </c>
      <c r="K197" s="75" t="s">
        <v>1329</v>
      </c>
      <c r="L197" s="75" t="s">
        <v>1329</v>
      </c>
      <c r="M197" s="75" t="s">
        <v>1329</v>
      </c>
      <c r="N197" s="75" t="s">
        <v>1329</v>
      </c>
      <c r="O197" s="107">
        <v>25000000</v>
      </c>
      <c r="P197" s="74" t="s">
        <v>1330</v>
      </c>
      <c r="Q197" s="75" t="s">
        <v>1329</v>
      </c>
      <c r="R197" s="118"/>
      <c r="S197" s="118"/>
    </row>
    <row r="198" spans="1:19">
      <c r="A198" s="100"/>
      <c r="B198" s="87"/>
      <c r="C198" s="71"/>
      <c r="D198" s="128"/>
      <c r="E198" s="129" t="s">
        <v>536</v>
      </c>
      <c r="F198" s="125" t="s">
        <v>526</v>
      </c>
      <c r="G198" s="125">
        <v>1</v>
      </c>
      <c r="H198" s="76" t="s">
        <v>1475</v>
      </c>
      <c r="I198" s="75"/>
      <c r="J198" s="75"/>
      <c r="K198" s="75"/>
      <c r="L198" s="75" t="s">
        <v>1329</v>
      </c>
      <c r="M198" s="75"/>
      <c r="N198" s="75"/>
      <c r="O198" s="107">
        <v>50000000</v>
      </c>
      <c r="P198" s="74" t="s">
        <v>1330</v>
      </c>
      <c r="Q198" s="75" t="s">
        <v>1329</v>
      </c>
      <c r="R198" s="118"/>
      <c r="S198" s="118"/>
    </row>
    <row r="199" ht="31" spans="1:19">
      <c r="A199" s="100"/>
      <c r="B199" s="87"/>
      <c r="C199" s="71"/>
      <c r="D199" s="128"/>
      <c r="E199" s="129" t="s">
        <v>537</v>
      </c>
      <c r="F199" s="125" t="s">
        <v>526</v>
      </c>
      <c r="G199" s="125">
        <v>1</v>
      </c>
      <c r="H199" s="76" t="s">
        <v>1475</v>
      </c>
      <c r="I199" s="75"/>
      <c r="J199" s="75"/>
      <c r="K199" s="75" t="s">
        <v>1329</v>
      </c>
      <c r="L199" s="75" t="s">
        <v>1329</v>
      </c>
      <c r="M199" s="75"/>
      <c r="N199" s="75"/>
      <c r="O199" s="107">
        <v>60000000</v>
      </c>
      <c r="P199" s="74" t="s">
        <v>1330</v>
      </c>
      <c r="Q199" s="75" t="s">
        <v>1329</v>
      </c>
      <c r="R199" s="118"/>
      <c r="S199" s="118"/>
    </row>
    <row r="200" spans="1:19">
      <c r="A200" s="100"/>
      <c r="B200" s="87"/>
      <c r="C200" s="71"/>
      <c r="D200" s="128"/>
      <c r="E200" s="129" t="s">
        <v>543</v>
      </c>
      <c r="F200" s="125" t="s">
        <v>526</v>
      </c>
      <c r="G200" s="125">
        <v>10</v>
      </c>
      <c r="H200" s="76" t="s">
        <v>1475</v>
      </c>
      <c r="I200" s="75" t="s">
        <v>1329</v>
      </c>
      <c r="J200" s="75"/>
      <c r="K200" s="75"/>
      <c r="L200" s="75"/>
      <c r="M200" s="75"/>
      <c r="N200" s="75" t="s">
        <v>1329</v>
      </c>
      <c r="O200" s="107">
        <v>20000000</v>
      </c>
      <c r="P200" s="74" t="s">
        <v>1330</v>
      </c>
      <c r="Q200" s="75" t="s">
        <v>1329</v>
      </c>
      <c r="R200" s="118"/>
      <c r="S200" s="118"/>
    </row>
    <row r="201" spans="1:19">
      <c r="A201" s="100"/>
      <c r="B201" s="87"/>
      <c r="C201" s="71"/>
      <c r="D201" s="128"/>
      <c r="E201" s="129" t="s">
        <v>544</v>
      </c>
      <c r="F201" s="125" t="s">
        <v>526</v>
      </c>
      <c r="G201" s="125">
        <v>30</v>
      </c>
      <c r="H201" s="76" t="s">
        <v>1475</v>
      </c>
      <c r="I201" s="75"/>
      <c r="J201" s="75"/>
      <c r="K201" s="75"/>
      <c r="L201" s="75" t="s">
        <v>1329</v>
      </c>
      <c r="M201" s="75"/>
      <c r="N201" s="75"/>
      <c r="O201" s="107">
        <v>15000000</v>
      </c>
      <c r="P201" s="74" t="s">
        <v>1330</v>
      </c>
      <c r="Q201" s="75" t="s">
        <v>1329</v>
      </c>
      <c r="R201" s="118"/>
      <c r="S201" s="118"/>
    </row>
    <row r="202" ht="31" spans="1:19">
      <c r="A202" s="100"/>
      <c r="B202" s="87"/>
      <c r="C202" s="71"/>
      <c r="D202" s="128"/>
      <c r="E202" s="129" t="s">
        <v>563</v>
      </c>
      <c r="F202" s="125" t="s">
        <v>526</v>
      </c>
      <c r="G202" s="125">
        <v>20</v>
      </c>
      <c r="H202" s="76" t="s">
        <v>1475</v>
      </c>
      <c r="I202" s="75"/>
      <c r="J202" s="75"/>
      <c r="K202" s="75"/>
      <c r="L202" s="75" t="s">
        <v>1329</v>
      </c>
      <c r="M202" s="75"/>
      <c r="N202" s="75"/>
      <c r="O202" s="107">
        <v>10000000</v>
      </c>
      <c r="P202" s="74" t="s">
        <v>1330</v>
      </c>
      <c r="Q202" s="75" t="s">
        <v>1329</v>
      </c>
      <c r="R202" s="118"/>
      <c r="S202" s="118"/>
    </row>
    <row r="203" spans="1:19">
      <c r="A203" s="100"/>
      <c r="B203" s="87"/>
      <c r="C203" s="71"/>
      <c r="D203" s="128"/>
      <c r="E203" s="129" t="s">
        <v>564</v>
      </c>
      <c r="F203" s="125" t="s">
        <v>526</v>
      </c>
      <c r="G203" s="125">
        <v>35</v>
      </c>
      <c r="H203" s="76" t="s">
        <v>1475</v>
      </c>
      <c r="I203" s="75"/>
      <c r="J203" s="75"/>
      <c r="K203" s="75" t="s">
        <v>1329</v>
      </c>
      <c r="L203" s="75"/>
      <c r="M203" s="75"/>
      <c r="N203" s="75"/>
      <c r="O203" s="107">
        <v>12000000</v>
      </c>
      <c r="P203" s="74" t="s">
        <v>1330</v>
      </c>
      <c r="Q203" s="75" t="s">
        <v>1329</v>
      </c>
      <c r="R203" s="118"/>
      <c r="S203" s="118"/>
    </row>
    <row r="204" spans="1:19">
      <c r="A204" s="100"/>
      <c r="B204" s="87"/>
      <c r="C204" s="71"/>
      <c r="D204" s="128"/>
      <c r="E204" s="129" t="s">
        <v>565</v>
      </c>
      <c r="F204" s="125" t="s">
        <v>526</v>
      </c>
      <c r="G204" s="125">
        <v>10</v>
      </c>
      <c r="H204" s="76" t="s">
        <v>1475</v>
      </c>
      <c r="I204" s="75"/>
      <c r="J204" s="75"/>
      <c r="K204" s="75"/>
      <c r="L204" s="75" t="s">
        <v>1329</v>
      </c>
      <c r="M204" s="75"/>
      <c r="N204" s="75"/>
      <c r="O204" s="107">
        <v>7500000</v>
      </c>
      <c r="P204" s="74" t="s">
        <v>1330</v>
      </c>
      <c r="Q204" s="75" t="s">
        <v>1329</v>
      </c>
      <c r="R204" s="118"/>
      <c r="S204" s="118"/>
    </row>
    <row r="205" spans="1:19">
      <c r="A205" s="100"/>
      <c r="B205" s="87"/>
      <c r="C205" s="71"/>
      <c r="D205" s="128"/>
      <c r="E205" s="129" t="s">
        <v>566</v>
      </c>
      <c r="F205" s="125" t="s">
        <v>526</v>
      </c>
      <c r="G205" s="125">
        <v>10</v>
      </c>
      <c r="H205" s="76" t="s">
        <v>1475</v>
      </c>
      <c r="I205" s="75"/>
      <c r="J205" s="75" t="s">
        <v>1329</v>
      </c>
      <c r="K205" s="75"/>
      <c r="L205" s="75"/>
      <c r="M205" s="75" t="s">
        <v>1329</v>
      </c>
      <c r="N205" s="75"/>
      <c r="O205" s="107">
        <v>25000000</v>
      </c>
      <c r="P205" s="74" t="s">
        <v>1330</v>
      </c>
      <c r="Q205" s="75" t="s">
        <v>1329</v>
      </c>
      <c r="R205" s="118"/>
      <c r="S205" s="118"/>
    </row>
    <row r="206" spans="1:19">
      <c r="A206" s="100"/>
      <c r="B206" s="87"/>
      <c r="C206" s="71"/>
      <c r="D206" s="128"/>
      <c r="E206" s="129" t="s">
        <v>568</v>
      </c>
      <c r="F206" s="125" t="s">
        <v>526</v>
      </c>
      <c r="G206" s="125">
        <v>20</v>
      </c>
      <c r="H206" s="76" t="s">
        <v>1475</v>
      </c>
      <c r="I206" s="75"/>
      <c r="J206" s="75"/>
      <c r="K206" s="75"/>
      <c r="L206" s="75" t="s">
        <v>1329</v>
      </c>
      <c r="M206" s="75"/>
      <c r="N206" s="75"/>
      <c r="O206" s="107">
        <v>50000000</v>
      </c>
      <c r="P206" s="74" t="s">
        <v>1330</v>
      </c>
      <c r="Q206" s="75" t="s">
        <v>1329</v>
      </c>
      <c r="R206" s="118"/>
      <c r="S206" s="118"/>
    </row>
    <row r="207" spans="1:19">
      <c r="A207" s="100"/>
      <c r="B207" s="87"/>
      <c r="C207" s="71"/>
      <c r="D207" s="128"/>
      <c r="E207" s="129" t="s">
        <v>569</v>
      </c>
      <c r="F207" s="125" t="s">
        <v>526</v>
      </c>
      <c r="G207" s="125">
        <v>35</v>
      </c>
      <c r="H207" s="76" t="s">
        <v>1475</v>
      </c>
      <c r="I207" s="75"/>
      <c r="J207" s="75"/>
      <c r="K207" s="75"/>
      <c r="L207" s="75" t="s">
        <v>1329</v>
      </c>
      <c r="M207" s="75"/>
      <c r="N207" s="75"/>
      <c r="O207" s="107">
        <v>20000000</v>
      </c>
      <c r="P207" s="74" t="s">
        <v>1330</v>
      </c>
      <c r="Q207" s="75" t="s">
        <v>1329</v>
      </c>
      <c r="R207" s="118"/>
      <c r="S207" s="118"/>
    </row>
    <row r="208" spans="1:19">
      <c r="A208" s="100"/>
      <c r="B208" s="87"/>
      <c r="C208" s="71"/>
      <c r="D208" s="128"/>
      <c r="E208" s="129" t="s">
        <v>571</v>
      </c>
      <c r="F208" s="125" t="s">
        <v>526</v>
      </c>
      <c r="G208" s="125">
        <v>17</v>
      </c>
      <c r="H208" s="76" t="s">
        <v>1475</v>
      </c>
      <c r="I208" s="75"/>
      <c r="J208" s="75"/>
      <c r="K208" s="75" t="s">
        <v>1329</v>
      </c>
      <c r="L208" s="75"/>
      <c r="M208" s="75"/>
      <c r="N208" s="75"/>
      <c r="O208" s="107">
        <v>12000000</v>
      </c>
      <c r="P208" s="74" t="s">
        <v>1330</v>
      </c>
      <c r="Q208" s="75" t="s">
        <v>1329</v>
      </c>
      <c r="R208" s="118"/>
      <c r="S208" s="118"/>
    </row>
    <row r="209" ht="31" spans="1:19">
      <c r="A209" s="100"/>
      <c r="B209" s="87"/>
      <c r="C209" s="71"/>
      <c r="D209" s="128"/>
      <c r="E209" s="129" t="s">
        <v>572</v>
      </c>
      <c r="F209" s="130" t="s">
        <v>573</v>
      </c>
      <c r="G209" s="125">
        <v>300</v>
      </c>
      <c r="H209" s="76" t="s">
        <v>1475</v>
      </c>
      <c r="I209" s="75"/>
      <c r="J209" s="75"/>
      <c r="K209" s="75"/>
      <c r="L209" s="75"/>
      <c r="M209" s="75"/>
      <c r="N209" s="75" t="s">
        <v>1329</v>
      </c>
      <c r="O209" s="107">
        <v>120000000</v>
      </c>
      <c r="P209" s="74" t="s">
        <v>1330</v>
      </c>
      <c r="Q209" s="75" t="s">
        <v>1329</v>
      </c>
      <c r="R209" s="118"/>
      <c r="S209" s="118"/>
    </row>
    <row r="210" spans="1:19">
      <c r="A210" s="100"/>
      <c r="B210" s="87"/>
      <c r="C210" s="71"/>
      <c r="D210" s="128"/>
      <c r="E210" s="129" t="s">
        <v>574</v>
      </c>
      <c r="F210" s="125" t="s">
        <v>573</v>
      </c>
      <c r="G210" s="125">
        <v>100</v>
      </c>
      <c r="H210" s="76" t="s">
        <v>1475</v>
      </c>
      <c r="I210" s="75"/>
      <c r="J210" s="75"/>
      <c r="K210" s="75" t="s">
        <v>1329</v>
      </c>
      <c r="L210" s="75"/>
      <c r="M210" s="75"/>
      <c r="N210" s="75"/>
      <c r="O210" s="107">
        <v>100000000</v>
      </c>
      <c r="P210" s="74" t="s">
        <v>1330</v>
      </c>
      <c r="Q210" s="75" t="s">
        <v>1329</v>
      </c>
      <c r="R210" s="118"/>
      <c r="S210" s="118"/>
    </row>
    <row r="211" spans="1:19">
      <c r="A211" s="100"/>
      <c r="B211" s="87"/>
      <c r="C211" s="71"/>
      <c r="D211" s="128"/>
      <c r="E211" s="129" t="s">
        <v>575</v>
      </c>
      <c r="F211" s="125" t="s">
        <v>573</v>
      </c>
      <c r="G211" s="125">
        <v>2000</v>
      </c>
      <c r="H211" s="76" t="s">
        <v>1475</v>
      </c>
      <c r="I211" s="75"/>
      <c r="J211" s="75"/>
      <c r="K211" s="75" t="s">
        <v>1329</v>
      </c>
      <c r="L211" s="75" t="s">
        <v>1329</v>
      </c>
      <c r="M211" s="75"/>
      <c r="N211" s="75"/>
      <c r="O211" s="107">
        <v>50000000</v>
      </c>
      <c r="P211" s="74" t="s">
        <v>1330</v>
      </c>
      <c r="Q211" s="75" t="s">
        <v>1329</v>
      </c>
      <c r="R211" s="118"/>
      <c r="S211" s="118"/>
    </row>
    <row r="212" spans="1:19">
      <c r="A212" s="100"/>
      <c r="B212" s="87"/>
      <c r="C212" s="71"/>
      <c r="D212" s="128"/>
      <c r="E212" s="129" t="s">
        <v>576</v>
      </c>
      <c r="F212" s="125" t="s">
        <v>573</v>
      </c>
      <c r="G212" s="125">
        <v>2000</v>
      </c>
      <c r="H212" s="76" t="s">
        <v>1475</v>
      </c>
      <c r="I212" s="75"/>
      <c r="J212" s="75"/>
      <c r="K212" s="75"/>
      <c r="L212" s="75"/>
      <c r="M212" s="75"/>
      <c r="N212" s="75" t="s">
        <v>1329</v>
      </c>
      <c r="O212" s="107">
        <v>60000000</v>
      </c>
      <c r="P212" s="74" t="s">
        <v>1330</v>
      </c>
      <c r="Q212" s="75" t="s">
        <v>1329</v>
      </c>
      <c r="R212" s="118"/>
      <c r="S212" s="118"/>
    </row>
    <row r="213" spans="1:19">
      <c r="A213" s="100"/>
      <c r="B213" s="87"/>
      <c r="C213" s="71"/>
      <c r="D213" s="128"/>
      <c r="E213" s="129" t="s">
        <v>577</v>
      </c>
      <c r="F213" s="125" t="s">
        <v>573</v>
      </c>
      <c r="G213" s="125">
        <v>1</v>
      </c>
      <c r="H213" s="76" t="s">
        <v>1475</v>
      </c>
      <c r="I213" s="75" t="s">
        <v>1329</v>
      </c>
      <c r="J213" s="75"/>
      <c r="K213" s="75"/>
      <c r="L213" s="75"/>
      <c r="M213" s="75" t="s">
        <v>1329</v>
      </c>
      <c r="N213" s="75"/>
      <c r="O213" s="107">
        <v>25000000</v>
      </c>
      <c r="P213" s="74" t="s">
        <v>1330</v>
      </c>
      <c r="Q213" s="75" t="s">
        <v>1329</v>
      </c>
      <c r="R213" s="118"/>
      <c r="S213" s="118"/>
    </row>
    <row r="214" spans="1:19">
      <c r="A214" s="100"/>
      <c r="B214" s="87"/>
      <c r="C214" s="71"/>
      <c r="D214" s="128"/>
      <c r="E214" s="129" t="s">
        <v>578</v>
      </c>
      <c r="F214" s="125" t="s">
        <v>573</v>
      </c>
      <c r="G214" s="125">
        <v>1</v>
      </c>
      <c r="H214" s="76" t="s">
        <v>1475</v>
      </c>
      <c r="I214" s="75"/>
      <c r="J214" s="75"/>
      <c r="K214" s="75"/>
      <c r="L214" s="75"/>
      <c r="M214" s="75" t="s">
        <v>1329</v>
      </c>
      <c r="N214" s="75"/>
      <c r="O214" s="107">
        <v>50000000</v>
      </c>
      <c r="P214" s="74" t="s">
        <v>1330</v>
      </c>
      <c r="Q214" s="75" t="s">
        <v>1329</v>
      </c>
      <c r="R214" s="118"/>
      <c r="S214" s="118"/>
    </row>
    <row r="215" spans="1:19">
      <c r="A215" s="100"/>
      <c r="B215" s="87"/>
      <c r="C215" s="71"/>
      <c r="D215" s="128"/>
      <c r="E215" s="129" t="s">
        <v>535</v>
      </c>
      <c r="F215" s="125" t="s">
        <v>573</v>
      </c>
      <c r="G215" s="125">
        <v>5</v>
      </c>
      <c r="H215" s="76" t="s">
        <v>1475</v>
      </c>
      <c r="I215" s="75" t="s">
        <v>1329</v>
      </c>
      <c r="J215" s="75" t="s">
        <v>1329</v>
      </c>
      <c r="K215" s="75" t="s">
        <v>1329</v>
      </c>
      <c r="L215" s="75" t="s">
        <v>1329</v>
      </c>
      <c r="M215" s="75" t="s">
        <v>1329</v>
      </c>
      <c r="N215" s="75" t="s">
        <v>1329</v>
      </c>
      <c r="O215" s="107">
        <v>25000000</v>
      </c>
      <c r="P215" s="74" t="s">
        <v>1330</v>
      </c>
      <c r="Q215" s="75" t="s">
        <v>1329</v>
      </c>
      <c r="R215" s="118"/>
      <c r="S215" s="118"/>
    </row>
    <row r="216" ht="31" spans="1:19">
      <c r="A216" s="100"/>
      <c r="B216" s="87"/>
      <c r="C216" s="71"/>
      <c r="D216" s="128"/>
      <c r="E216" s="129" t="s">
        <v>579</v>
      </c>
      <c r="F216" s="125" t="s">
        <v>573</v>
      </c>
      <c r="G216" s="125">
        <v>200</v>
      </c>
      <c r="H216" s="76" t="s">
        <v>1475</v>
      </c>
      <c r="I216" s="75" t="s">
        <v>1329</v>
      </c>
      <c r="J216" s="75"/>
      <c r="K216" s="75"/>
      <c r="L216" s="75"/>
      <c r="M216" s="75"/>
      <c r="N216" s="75"/>
      <c r="O216" s="107">
        <v>100000000</v>
      </c>
      <c r="P216" s="74" t="s">
        <v>1330</v>
      </c>
      <c r="Q216" s="75" t="s">
        <v>1329</v>
      </c>
      <c r="R216" s="118"/>
      <c r="S216" s="118"/>
    </row>
    <row r="217" spans="1:19">
      <c r="A217" s="100"/>
      <c r="B217" s="87"/>
      <c r="C217" s="71"/>
      <c r="D217" s="128"/>
      <c r="E217" s="129" t="s">
        <v>580</v>
      </c>
      <c r="F217" s="125" t="s">
        <v>573</v>
      </c>
      <c r="G217" s="125">
        <v>500</v>
      </c>
      <c r="H217" s="76" t="s">
        <v>1475</v>
      </c>
      <c r="I217" s="75"/>
      <c r="J217" s="75" t="s">
        <v>1329</v>
      </c>
      <c r="K217" s="75"/>
      <c r="L217" s="75"/>
      <c r="M217" s="75"/>
      <c r="N217" s="75"/>
      <c r="O217" s="107">
        <v>20000000</v>
      </c>
      <c r="P217" s="74" t="s">
        <v>1330</v>
      </c>
      <c r="Q217" s="75" t="s">
        <v>1329</v>
      </c>
      <c r="R217" s="118"/>
      <c r="S217" s="118"/>
    </row>
    <row r="218" spans="1:19">
      <c r="A218" s="100"/>
      <c r="B218" s="87"/>
      <c r="C218" s="71"/>
      <c r="D218" s="131"/>
      <c r="E218" s="132" t="s">
        <v>1478</v>
      </c>
      <c r="F218" s="74" t="s">
        <v>1326</v>
      </c>
      <c r="G218" s="133" t="s">
        <v>1397</v>
      </c>
      <c r="H218" s="76" t="s">
        <v>1479</v>
      </c>
      <c r="I218" s="75"/>
      <c r="J218" s="75"/>
      <c r="K218" s="75"/>
      <c r="L218" s="75" t="s">
        <v>1329</v>
      </c>
      <c r="M218" s="75"/>
      <c r="N218" s="75"/>
      <c r="O218" s="107">
        <v>5000000</v>
      </c>
      <c r="P218" s="74" t="s">
        <v>1330</v>
      </c>
      <c r="Q218" s="75" t="s">
        <v>1329</v>
      </c>
      <c r="R218" s="118"/>
      <c r="S218" s="118"/>
    </row>
    <row r="219" spans="1:19">
      <c r="A219" s="100"/>
      <c r="B219" s="87"/>
      <c r="C219" s="71"/>
      <c r="D219" s="90"/>
      <c r="E219" s="132" t="s">
        <v>1480</v>
      </c>
      <c r="F219" s="74" t="s">
        <v>1326</v>
      </c>
      <c r="G219" s="133" t="s">
        <v>1481</v>
      </c>
      <c r="H219" s="76" t="s">
        <v>1482</v>
      </c>
      <c r="I219" s="75"/>
      <c r="J219" s="75"/>
      <c r="K219" s="75" t="s">
        <v>1329</v>
      </c>
      <c r="L219" s="75"/>
      <c r="M219" s="75"/>
      <c r="N219" s="75"/>
      <c r="O219" s="107">
        <v>40000000</v>
      </c>
      <c r="P219" s="74" t="s">
        <v>1330</v>
      </c>
      <c r="Q219" s="75" t="s">
        <v>1329</v>
      </c>
      <c r="R219" s="118"/>
      <c r="S219" s="118"/>
    </row>
    <row r="220" spans="1:19">
      <c r="A220" s="100"/>
      <c r="B220" s="87"/>
      <c r="C220" s="71"/>
      <c r="D220" s="90"/>
      <c r="E220" s="132" t="s">
        <v>482</v>
      </c>
      <c r="F220" s="74" t="s">
        <v>1326</v>
      </c>
      <c r="G220" s="133" t="s">
        <v>1438</v>
      </c>
      <c r="H220" s="76" t="s">
        <v>1483</v>
      </c>
      <c r="I220" s="75"/>
      <c r="J220" s="75"/>
      <c r="K220" s="75" t="s">
        <v>1329</v>
      </c>
      <c r="L220" s="75"/>
      <c r="M220" s="75"/>
      <c r="N220" s="75"/>
      <c r="O220" s="107">
        <v>12000000</v>
      </c>
      <c r="P220" s="74" t="s">
        <v>1330</v>
      </c>
      <c r="Q220" s="75" t="s">
        <v>1329</v>
      </c>
      <c r="R220" s="118"/>
      <c r="S220" s="118"/>
    </row>
    <row r="221" spans="1:19">
      <c r="A221" s="100"/>
      <c r="B221" s="87"/>
      <c r="C221" s="71"/>
      <c r="D221" s="90"/>
      <c r="E221" s="132" t="s">
        <v>1484</v>
      </c>
      <c r="F221" s="74" t="s">
        <v>1326</v>
      </c>
      <c r="G221" s="133" t="s">
        <v>1485</v>
      </c>
      <c r="H221" s="76" t="s">
        <v>1486</v>
      </c>
      <c r="I221" s="75" t="s">
        <v>1329</v>
      </c>
      <c r="J221" s="75" t="s">
        <v>1329</v>
      </c>
      <c r="K221" s="75" t="s">
        <v>1329</v>
      </c>
      <c r="L221" s="75" t="s">
        <v>1329</v>
      </c>
      <c r="M221" s="75" t="s">
        <v>1329</v>
      </c>
      <c r="N221" s="75" t="s">
        <v>1329</v>
      </c>
      <c r="O221" s="107">
        <v>25000000</v>
      </c>
      <c r="P221" s="74" t="s">
        <v>1330</v>
      </c>
      <c r="Q221" s="75" t="s">
        <v>1329</v>
      </c>
      <c r="R221" s="118"/>
      <c r="S221" s="118"/>
    </row>
    <row r="222" spans="1:19">
      <c r="A222" s="100"/>
      <c r="B222" s="87"/>
      <c r="C222" s="71"/>
      <c r="D222" s="90"/>
      <c r="E222" s="132" t="s">
        <v>1487</v>
      </c>
      <c r="F222" s="74" t="s">
        <v>1326</v>
      </c>
      <c r="G222" s="133" t="s">
        <v>1488</v>
      </c>
      <c r="H222" s="76" t="s">
        <v>1489</v>
      </c>
      <c r="I222" s="75"/>
      <c r="J222" s="75"/>
      <c r="K222" s="75" t="s">
        <v>1329</v>
      </c>
      <c r="L222" s="75"/>
      <c r="M222" s="75"/>
      <c r="N222" s="75"/>
      <c r="O222" s="107">
        <v>10000000</v>
      </c>
      <c r="P222" s="74" t="s">
        <v>1330</v>
      </c>
      <c r="Q222" s="75" t="s">
        <v>1329</v>
      </c>
      <c r="R222" s="118"/>
      <c r="S222" s="118"/>
    </row>
    <row r="223" ht="31" spans="1:19">
      <c r="A223" s="100"/>
      <c r="B223" s="87"/>
      <c r="C223" s="71"/>
      <c r="D223" s="90"/>
      <c r="E223" s="132" t="s">
        <v>1490</v>
      </c>
      <c r="F223" s="74" t="s">
        <v>1326</v>
      </c>
      <c r="G223" s="133" t="s">
        <v>1397</v>
      </c>
      <c r="H223" s="76" t="s">
        <v>1420</v>
      </c>
      <c r="I223" s="75"/>
      <c r="J223" s="75"/>
      <c r="K223" s="75" t="s">
        <v>1329</v>
      </c>
      <c r="L223" s="75" t="s">
        <v>1329</v>
      </c>
      <c r="M223" s="75"/>
      <c r="N223" s="75"/>
      <c r="O223" s="107">
        <v>100000000</v>
      </c>
      <c r="P223" s="74" t="s">
        <v>1330</v>
      </c>
      <c r="Q223" s="75" t="s">
        <v>1329</v>
      </c>
      <c r="R223" s="118"/>
      <c r="S223" s="118"/>
    </row>
    <row r="224" spans="1:19">
      <c r="A224" s="100"/>
      <c r="B224" s="87"/>
      <c r="C224" s="71"/>
      <c r="D224" s="90"/>
      <c r="E224" s="132" t="s">
        <v>1491</v>
      </c>
      <c r="F224" s="74" t="s">
        <v>1326</v>
      </c>
      <c r="G224" s="133">
        <v>30</v>
      </c>
      <c r="H224" s="76" t="s">
        <v>1492</v>
      </c>
      <c r="I224" s="75" t="s">
        <v>1329</v>
      </c>
      <c r="J224" s="75" t="s">
        <v>1329</v>
      </c>
      <c r="K224" s="75" t="s">
        <v>1329</v>
      </c>
      <c r="L224" s="75" t="s">
        <v>1329</v>
      </c>
      <c r="M224" s="75" t="s">
        <v>1329</v>
      </c>
      <c r="N224" s="75" t="s">
        <v>1329</v>
      </c>
      <c r="O224" s="107">
        <v>5000000</v>
      </c>
      <c r="P224" s="74" t="s">
        <v>1330</v>
      </c>
      <c r="Q224" s="75" t="s">
        <v>1329</v>
      </c>
      <c r="R224" s="118"/>
      <c r="S224" s="118"/>
    </row>
    <row r="225" spans="1:19">
      <c r="A225" s="100"/>
      <c r="B225" s="87"/>
      <c r="C225" s="120" t="s">
        <v>1493</v>
      </c>
      <c r="D225" s="66" t="s">
        <v>1494</v>
      </c>
      <c r="E225" s="73" t="s">
        <v>1495</v>
      </c>
      <c r="F225" s="74" t="s">
        <v>1326</v>
      </c>
      <c r="G225" s="75" t="s">
        <v>1496</v>
      </c>
      <c r="H225" s="76" t="s">
        <v>1497</v>
      </c>
      <c r="I225" s="75"/>
      <c r="J225" s="75"/>
      <c r="K225" s="75" t="s">
        <v>1329</v>
      </c>
      <c r="L225" s="75"/>
      <c r="M225" s="75"/>
      <c r="N225" s="75"/>
      <c r="O225" s="107">
        <v>10000000</v>
      </c>
      <c r="P225" s="74" t="s">
        <v>1330</v>
      </c>
      <c r="Q225" s="75" t="s">
        <v>1329</v>
      </c>
      <c r="R225" s="118"/>
      <c r="S225" s="118"/>
    </row>
    <row r="226" ht="31" spans="1:19">
      <c r="A226" s="100"/>
      <c r="B226" s="87"/>
      <c r="C226" s="71"/>
      <c r="D226" s="131"/>
      <c r="E226" s="132" t="s">
        <v>1498</v>
      </c>
      <c r="F226" s="74" t="s">
        <v>1326</v>
      </c>
      <c r="G226" s="133">
        <v>1500</v>
      </c>
      <c r="H226" s="76" t="s">
        <v>1499</v>
      </c>
      <c r="I226" s="75"/>
      <c r="J226" s="75"/>
      <c r="K226" s="75"/>
      <c r="L226" s="75" t="s">
        <v>1329</v>
      </c>
      <c r="M226" s="75"/>
      <c r="N226" s="75"/>
      <c r="O226" s="107">
        <v>5000000</v>
      </c>
      <c r="P226" s="74" t="s">
        <v>1330</v>
      </c>
      <c r="Q226" s="75" t="s">
        <v>1329</v>
      </c>
      <c r="R226" s="118"/>
      <c r="S226" s="118"/>
    </row>
    <row r="227" spans="1:19">
      <c r="A227" s="100"/>
      <c r="B227" s="87"/>
      <c r="C227" s="71"/>
      <c r="D227" s="90"/>
      <c r="E227" s="132" t="s">
        <v>1500</v>
      </c>
      <c r="F227" s="74" t="s">
        <v>1326</v>
      </c>
      <c r="G227" s="133" t="s">
        <v>1501</v>
      </c>
      <c r="H227" s="76" t="s">
        <v>1502</v>
      </c>
      <c r="I227" s="75"/>
      <c r="J227" s="75"/>
      <c r="K227" s="75"/>
      <c r="L227" s="75"/>
      <c r="M227" s="75" t="s">
        <v>1329</v>
      </c>
      <c r="N227" s="75"/>
      <c r="O227" s="107">
        <v>5000000</v>
      </c>
      <c r="P227" s="74" t="s">
        <v>1330</v>
      </c>
      <c r="Q227" s="75" t="s">
        <v>1329</v>
      </c>
      <c r="R227" s="118"/>
      <c r="S227" s="118"/>
    </row>
    <row r="228" spans="1:19">
      <c r="A228" s="100"/>
      <c r="B228" s="87"/>
      <c r="C228" s="71"/>
      <c r="E228" s="73" t="s">
        <v>1503</v>
      </c>
      <c r="F228" s="74" t="s">
        <v>1326</v>
      </c>
      <c r="G228" s="75" t="s">
        <v>1504</v>
      </c>
      <c r="H228" s="76" t="s">
        <v>1505</v>
      </c>
      <c r="I228" s="75"/>
      <c r="J228" s="75" t="s">
        <v>1329</v>
      </c>
      <c r="K228" s="75"/>
      <c r="L228" s="75"/>
      <c r="M228" s="75"/>
      <c r="N228" s="75"/>
      <c r="O228" s="107">
        <v>10000000</v>
      </c>
      <c r="P228" s="74" t="s">
        <v>1330</v>
      </c>
      <c r="Q228" s="75" t="s">
        <v>1329</v>
      </c>
      <c r="R228" s="118"/>
      <c r="S228" s="118"/>
    </row>
    <row r="229" ht="31" spans="1:19">
      <c r="A229" s="100"/>
      <c r="B229" s="87"/>
      <c r="C229" s="71"/>
      <c r="E229" s="73" t="s">
        <v>1506</v>
      </c>
      <c r="F229" s="74" t="s">
        <v>1326</v>
      </c>
      <c r="G229" s="75" t="s">
        <v>1507</v>
      </c>
      <c r="H229" s="76" t="s">
        <v>1508</v>
      </c>
      <c r="I229" s="75"/>
      <c r="J229" s="75"/>
      <c r="K229" s="75" t="s">
        <v>1329</v>
      </c>
      <c r="L229" s="75"/>
      <c r="M229" s="75"/>
      <c r="N229" s="75" t="s">
        <v>1329</v>
      </c>
      <c r="O229" s="107">
        <v>5000000</v>
      </c>
      <c r="P229" s="74" t="s">
        <v>1330</v>
      </c>
      <c r="Q229" s="75" t="s">
        <v>1329</v>
      </c>
      <c r="R229" s="118"/>
      <c r="S229" s="118"/>
    </row>
    <row r="230" ht="31" spans="1:19">
      <c r="A230" s="100"/>
      <c r="B230" s="87"/>
      <c r="C230" s="71"/>
      <c r="E230" s="73" t="s">
        <v>1509</v>
      </c>
      <c r="F230" s="74" t="s">
        <v>1326</v>
      </c>
      <c r="G230" s="75" t="s">
        <v>1510</v>
      </c>
      <c r="H230" s="76" t="s">
        <v>1511</v>
      </c>
      <c r="I230" s="75"/>
      <c r="J230" s="75"/>
      <c r="K230" s="75"/>
      <c r="L230" s="75"/>
      <c r="M230" s="75"/>
      <c r="N230" s="75" t="s">
        <v>1329</v>
      </c>
      <c r="O230" s="107">
        <v>80000000</v>
      </c>
      <c r="P230" s="74" t="s">
        <v>1330</v>
      </c>
      <c r="Q230" s="75" t="s">
        <v>1329</v>
      </c>
      <c r="R230" s="118"/>
      <c r="S230" s="118"/>
    </row>
    <row r="231" spans="1:19">
      <c r="A231" s="100"/>
      <c r="B231" s="87"/>
      <c r="C231" s="71"/>
      <c r="E231" s="73" t="s">
        <v>1512</v>
      </c>
      <c r="F231" s="74" t="s">
        <v>1326</v>
      </c>
      <c r="G231" s="75" t="s">
        <v>1496</v>
      </c>
      <c r="H231" s="76" t="s">
        <v>1513</v>
      </c>
      <c r="I231" s="75"/>
      <c r="J231" s="75"/>
      <c r="K231" s="75"/>
      <c r="L231" s="75" t="s">
        <v>1329</v>
      </c>
      <c r="M231" s="75"/>
      <c r="N231" s="75"/>
      <c r="O231" s="107">
        <v>8000000</v>
      </c>
      <c r="P231" s="74" t="s">
        <v>1330</v>
      </c>
      <c r="Q231" s="75" t="s">
        <v>1329</v>
      </c>
      <c r="R231" s="118"/>
      <c r="S231" s="118"/>
    </row>
    <row r="232" ht="31" spans="1:19">
      <c r="A232" s="100"/>
      <c r="B232" s="87"/>
      <c r="C232" s="82"/>
      <c r="D232" s="134"/>
      <c r="E232" s="73" t="s">
        <v>1514</v>
      </c>
      <c r="F232" s="74" t="s">
        <v>1326</v>
      </c>
      <c r="G232" s="75" t="s">
        <v>1496</v>
      </c>
      <c r="H232" s="76" t="s">
        <v>1515</v>
      </c>
      <c r="I232" s="75"/>
      <c r="J232" s="75"/>
      <c r="K232" s="75"/>
      <c r="L232" s="75"/>
      <c r="M232" s="75" t="s">
        <v>1329</v>
      </c>
      <c r="N232" s="75"/>
      <c r="O232" s="107">
        <v>5000000</v>
      </c>
      <c r="P232" s="74" t="s">
        <v>1330</v>
      </c>
      <c r="Q232" s="75" t="s">
        <v>1329</v>
      </c>
      <c r="R232" s="118"/>
      <c r="S232" s="118"/>
    </row>
    <row r="233" ht="31" spans="1:19">
      <c r="A233" s="102"/>
      <c r="B233" s="103"/>
      <c r="C233" s="135" t="s">
        <v>202</v>
      </c>
      <c r="D233" s="66" t="s">
        <v>1516</v>
      </c>
      <c r="E233" s="73" t="s">
        <v>1517</v>
      </c>
      <c r="F233" s="74" t="s">
        <v>1326</v>
      </c>
      <c r="G233" s="75" t="s">
        <v>1518</v>
      </c>
      <c r="H233" s="76" t="s">
        <v>1519</v>
      </c>
      <c r="I233" s="75"/>
      <c r="J233" s="75"/>
      <c r="K233" s="75"/>
      <c r="L233" s="75" t="s">
        <v>1329</v>
      </c>
      <c r="M233" s="75"/>
      <c r="N233" s="75"/>
      <c r="O233" s="107">
        <v>15000000</v>
      </c>
      <c r="P233" s="74" t="s">
        <v>1330</v>
      </c>
      <c r="Q233" s="75"/>
      <c r="R233" s="118"/>
      <c r="S233" s="118"/>
    </row>
    <row r="234" ht="31" spans="1:19">
      <c r="A234" s="100"/>
      <c r="B234" s="87"/>
      <c r="C234" s="71"/>
      <c r="D234" s="131"/>
      <c r="E234" s="73" t="s">
        <v>1520</v>
      </c>
      <c r="F234" s="74" t="s">
        <v>1326</v>
      </c>
      <c r="G234" s="75" t="s">
        <v>1521</v>
      </c>
      <c r="H234" s="76" t="s">
        <v>1522</v>
      </c>
      <c r="I234" s="75" t="s">
        <v>1329</v>
      </c>
      <c r="J234" s="75" t="s">
        <v>1329</v>
      </c>
      <c r="K234" s="75" t="s">
        <v>1329</v>
      </c>
      <c r="L234" s="75" t="s">
        <v>1329</v>
      </c>
      <c r="M234" s="75" t="s">
        <v>1329</v>
      </c>
      <c r="N234" s="75" t="s">
        <v>1329</v>
      </c>
      <c r="O234" s="107">
        <v>20000000</v>
      </c>
      <c r="P234" s="74" t="s">
        <v>1330</v>
      </c>
      <c r="Q234" s="75" t="s">
        <v>1329</v>
      </c>
      <c r="R234" s="118"/>
      <c r="S234" s="118"/>
    </row>
    <row r="235" ht="31" spans="1:19">
      <c r="A235" s="100"/>
      <c r="B235" s="87"/>
      <c r="C235" s="71"/>
      <c r="E235" s="73" t="s">
        <v>1523</v>
      </c>
      <c r="F235" s="74" t="s">
        <v>1326</v>
      </c>
      <c r="G235" s="75" t="s">
        <v>1524</v>
      </c>
      <c r="H235" s="76" t="s">
        <v>1525</v>
      </c>
      <c r="I235" s="75"/>
      <c r="J235" s="75"/>
      <c r="K235" s="75"/>
      <c r="L235" s="75" t="s">
        <v>1329</v>
      </c>
      <c r="M235" s="75"/>
      <c r="N235" s="75"/>
      <c r="O235" s="107">
        <v>10000000</v>
      </c>
      <c r="P235" s="74" t="s">
        <v>1330</v>
      </c>
      <c r="Q235" s="75" t="s">
        <v>1329</v>
      </c>
      <c r="R235" s="118"/>
      <c r="S235" s="118"/>
    </row>
    <row r="236" ht="31" spans="1:19">
      <c r="A236" s="100"/>
      <c r="B236" s="87"/>
      <c r="C236" s="71"/>
      <c r="E236" s="73" t="s">
        <v>1526</v>
      </c>
      <c r="F236" s="74" t="s">
        <v>1326</v>
      </c>
      <c r="G236" s="75" t="s">
        <v>1527</v>
      </c>
      <c r="H236" s="76" t="s">
        <v>1528</v>
      </c>
      <c r="I236" s="75"/>
      <c r="J236" s="75"/>
      <c r="K236" s="75" t="s">
        <v>1329</v>
      </c>
      <c r="L236" s="75" t="s">
        <v>1329</v>
      </c>
      <c r="M236" s="75"/>
      <c r="N236" s="75"/>
      <c r="O236" s="107">
        <v>15000000</v>
      </c>
      <c r="P236" s="74" t="s">
        <v>1330</v>
      </c>
      <c r="Q236" s="75" t="s">
        <v>1329</v>
      </c>
      <c r="R236" s="118"/>
      <c r="S236" s="118"/>
    </row>
    <row r="237" ht="31" spans="1:19">
      <c r="A237" s="100"/>
      <c r="B237" s="87"/>
      <c r="C237" s="71"/>
      <c r="E237" s="73" t="s">
        <v>1529</v>
      </c>
      <c r="F237" s="74" t="s">
        <v>1326</v>
      </c>
      <c r="G237" s="75" t="s">
        <v>1530</v>
      </c>
      <c r="H237" s="76" t="s">
        <v>1531</v>
      </c>
      <c r="I237" s="75" t="s">
        <v>1329</v>
      </c>
      <c r="J237" s="75"/>
      <c r="K237" s="75"/>
      <c r="L237" s="75"/>
      <c r="M237" s="75"/>
      <c r="N237" s="75" t="s">
        <v>1329</v>
      </c>
      <c r="O237" s="107">
        <v>20000000</v>
      </c>
      <c r="P237" s="74" t="s">
        <v>1330</v>
      </c>
      <c r="Q237" s="75" t="s">
        <v>1329</v>
      </c>
      <c r="R237" s="118"/>
      <c r="S237" s="118"/>
    </row>
    <row r="238" ht="31" spans="1:19">
      <c r="A238" s="100"/>
      <c r="B238" s="87"/>
      <c r="C238" s="71"/>
      <c r="E238" s="73" t="s">
        <v>1532</v>
      </c>
      <c r="F238" s="74" t="s">
        <v>1326</v>
      </c>
      <c r="G238" s="75" t="s">
        <v>1340</v>
      </c>
      <c r="H238" s="76" t="s">
        <v>1533</v>
      </c>
      <c r="I238" s="75"/>
      <c r="J238" s="75"/>
      <c r="K238" s="75"/>
      <c r="L238" s="75" t="s">
        <v>1329</v>
      </c>
      <c r="M238" s="75"/>
      <c r="N238" s="75"/>
      <c r="O238" s="107">
        <v>20000000</v>
      </c>
      <c r="P238" s="74" t="s">
        <v>1330</v>
      </c>
      <c r="Q238" s="75" t="s">
        <v>1329</v>
      </c>
      <c r="R238" s="118"/>
      <c r="S238" s="118"/>
    </row>
    <row r="239" spans="1:19">
      <c r="A239" s="100"/>
      <c r="B239" s="87"/>
      <c r="C239" s="71"/>
      <c r="E239" s="73" t="s">
        <v>1534</v>
      </c>
      <c r="F239" s="74" t="s">
        <v>1326</v>
      </c>
      <c r="G239" s="75" t="s">
        <v>1530</v>
      </c>
      <c r="H239" s="76" t="s">
        <v>1535</v>
      </c>
      <c r="I239" s="75"/>
      <c r="J239" s="75"/>
      <c r="K239" s="75"/>
      <c r="L239" s="75" t="s">
        <v>1329</v>
      </c>
      <c r="M239" s="75"/>
      <c r="N239" s="75"/>
      <c r="O239" s="107">
        <v>50000000</v>
      </c>
      <c r="P239" s="74" t="s">
        <v>1330</v>
      </c>
      <c r="Q239" s="75" t="s">
        <v>1329</v>
      </c>
      <c r="R239" s="118"/>
      <c r="S239" s="118"/>
    </row>
    <row r="240" ht="31" spans="1:19">
      <c r="A240" s="100"/>
      <c r="B240" s="87"/>
      <c r="C240" s="82"/>
      <c r="D240" s="134"/>
      <c r="E240" s="73" t="s">
        <v>1536</v>
      </c>
      <c r="F240" s="74" t="s">
        <v>1326</v>
      </c>
      <c r="G240" s="75" t="s">
        <v>1397</v>
      </c>
      <c r="H240" s="76" t="s">
        <v>1537</v>
      </c>
      <c r="I240" s="75"/>
      <c r="J240" s="75"/>
      <c r="K240" s="75" t="s">
        <v>1329</v>
      </c>
      <c r="L240" s="75"/>
      <c r="M240" s="75"/>
      <c r="N240" s="75"/>
      <c r="O240" s="107">
        <v>50000000</v>
      </c>
      <c r="P240" s="74" t="s">
        <v>1330</v>
      </c>
      <c r="Q240" s="75" t="s">
        <v>1329</v>
      </c>
      <c r="R240" s="118"/>
      <c r="S240" s="118"/>
    </row>
    <row r="241" ht="31" spans="1:19">
      <c r="A241" s="100"/>
      <c r="B241" s="87"/>
      <c r="C241" s="120" t="s">
        <v>1538</v>
      </c>
      <c r="D241" s="66" t="s">
        <v>1539</v>
      </c>
      <c r="E241" s="73" t="s">
        <v>1540</v>
      </c>
      <c r="F241" s="74" t="s">
        <v>1326</v>
      </c>
      <c r="G241" s="75" t="s">
        <v>1541</v>
      </c>
      <c r="H241" s="76" t="s">
        <v>1542</v>
      </c>
      <c r="I241" s="75"/>
      <c r="J241" s="75"/>
      <c r="K241" s="75" t="s">
        <v>1329</v>
      </c>
      <c r="L241" s="75" t="s">
        <v>1329</v>
      </c>
      <c r="M241" s="75" t="s">
        <v>1329</v>
      </c>
      <c r="N241" s="75" t="s">
        <v>1329</v>
      </c>
      <c r="O241" s="107">
        <v>15000000</v>
      </c>
      <c r="P241" s="74" t="s">
        <v>1330</v>
      </c>
      <c r="Q241" s="75" t="s">
        <v>1329</v>
      </c>
      <c r="R241" s="118"/>
      <c r="S241" s="118"/>
    </row>
    <row r="242" ht="31" spans="1:19">
      <c r="A242" s="100"/>
      <c r="B242" s="87"/>
      <c r="C242" s="120" t="s">
        <v>97</v>
      </c>
      <c r="D242" s="80" t="s">
        <v>1543</v>
      </c>
      <c r="E242" s="73" t="s">
        <v>1544</v>
      </c>
      <c r="F242" s="74" t="s">
        <v>1326</v>
      </c>
      <c r="G242" s="75" t="s">
        <v>1545</v>
      </c>
      <c r="H242" s="76" t="s">
        <v>1546</v>
      </c>
      <c r="I242" s="75" t="s">
        <v>1329</v>
      </c>
      <c r="J242" s="75" t="s">
        <v>1329</v>
      </c>
      <c r="K242" s="75" t="s">
        <v>1329</v>
      </c>
      <c r="L242" s="75" t="s">
        <v>1329</v>
      </c>
      <c r="M242" s="75" t="s">
        <v>1329</v>
      </c>
      <c r="N242" s="75" t="s">
        <v>1329</v>
      </c>
      <c r="O242" s="107">
        <v>50000000</v>
      </c>
      <c r="P242" s="74" t="s">
        <v>1330</v>
      </c>
      <c r="Q242" s="75" t="s">
        <v>1329</v>
      </c>
      <c r="R242" s="118"/>
      <c r="S242" s="118"/>
    </row>
    <row r="243" ht="31" spans="1:19">
      <c r="A243" s="100"/>
      <c r="B243" s="87"/>
      <c r="C243" s="71"/>
      <c r="E243" s="73" t="s">
        <v>1547</v>
      </c>
      <c r="F243" s="74" t="s">
        <v>1326</v>
      </c>
      <c r="G243" s="75" t="s">
        <v>1548</v>
      </c>
      <c r="H243" s="76" t="s">
        <v>1549</v>
      </c>
      <c r="I243" s="75"/>
      <c r="J243" s="75" t="s">
        <v>1329</v>
      </c>
      <c r="K243" s="75" t="s">
        <v>1329</v>
      </c>
      <c r="L243" s="75" t="s">
        <v>1329</v>
      </c>
      <c r="M243" s="75" t="s">
        <v>1329</v>
      </c>
      <c r="N243" s="75" t="s">
        <v>1329</v>
      </c>
      <c r="O243" s="107">
        <v>50000000</v>
      </c>
      <c r="P243" s="74" t="s">
        <v>1330</v>
      </c>
      <c r="Q243" s="75" t="s">
        <v>1329</v>
      </c>
      <c r="R243" s="118"/>
      <c r="S243" s="118"/>
    </row>
    <row r="244" ht="31" spans="1:19">
      <c r="A244" s="100"/>
      <c r="B244" s="87"/>
      <c r="C244" s="71"/>
      <c r="E244" s="73" t="s">
        <v>1550</v>
      </c>
      <c r="F244" s="74" t="s">
        <v>1326</v>
      </c>
      <c r="G244" s="75" t="s">
        <v>1548</v>
      </c>
      <c r="H244" s="76" t="s">
        <v>1551</v>
      </c>
      <c r="I244" s="75" t="s">
        <v>1329</v>
      </c>
      <c r="J244" s="75" t="s">
        <v>1329</v>
      </c>
      <c r="K244" s="75" t="s">
        <v>1329</v>
      </c>
      <c r="L244" s="75" t="s">
        <v>1329</v>
      </c>
      <c r="M244" s="75" t="s">
        <v>1329</v>
      </c>
      <c r="N244" s="75" t="s">
        <v>1329</v>
      </c>
      <c r="O244" s="107">
        <v>75000000</v>
      </c>
      <c r="P244" s="74" t="s">
        <v>1330</v>
      </c>
      <c r="Q244" s="75" t="s">
        <v>1329</v>
      </c>
      <c r="R244" s="118"/>
      <c r="S244" s="118"/>
    </row>
    <row r="245" spans="1:19">
      <c r="A245" s="136"/>
      <c r="B245" s="137" t="s">
        <v>1552</v>
      </c>
      <c r="C245" s="135"/>
      <c r="D245" s="138"/>
      <c r="E245" s="139"/>
      <c r="F245" s="140" t="s">
        <v>1326</v>
      </c>
      <c r="G245" s="135"/>
      <c r="H245" s="141"/>
      <c r="I245" s="135"/>
      <c r="J245" s="135"/>
      <c r="K245" s="135"/>
      <c r="L245" s="135"/>
      <c r="M245" s="135"/>
      <c r="N245" s="135"/>
      <c r="O245" s="143">
        <f>SUM(O40:O244)</f>
        <v>11323500000</v>
      </c>
      <c r="P245" s="74" t="s">
        <v>1330</v>
      </c>
      <c r="Q245" s="75"/>
      <c r="R245" s="118"/>
      <c r="S245" s="118"/>
    </row>
    <row r="246" ht="46.5" spans="1:19">
      <c r="A246" s="100">
        <v>3</v>
      </c>
      <c r="B246" s="142" t="s">
        <v>103</v>
      </c>
      <c r="C246" s="99" t="s">
        <v>1553</v>
      </c>
      <c r="D246" s="65" t="s">
        <v>1554</v>
      </c>
      <c r="E246" s="73" t="s">
        <v>1555</v>
      </c>
      <c r="F246" s="74" t="s">
        <v>1326</v>
      </c>
      <c r="G246" s="75" t="s">
        <v>1556</v>
      </c>
      <c r="H246" s="76" t="s">
        <v>1557</v>
      </c>
      <c r="I246" s="75" t="s">
        <v>1329</v>
      </c>
      <c r="J246" s="75"/>
      <c r="K246" s="75" t="s">
        <v>1329</v>
      </c>
      <c r="L246" s="75"/>
      <c r="M246" s="75" t="s">
        <v>1329</v>
      </c>
      <c r="N246" s="75"/>
      <c r="O246" s="107">
        <v>25000000</v>
      </c>
      <c r="P246" s="74" t="s">
        <v>1330</v>
      </c>
      <c r="Q246" s="75" t="s">
        <v>1329</v>
      </c>
      <c r="R246" s="118"/>
      <c r="S246" s="118"/>
    </row>
    <row r="247" ht="31" spans="1:19">
      <c r="A247" s="100"/>
      <c r="B247" s="87"/>
      <c r="C247" s="71"/>
      <c r="E247" s="73" t="s">
        <v>1558</v>
      </c>
      <c r="F247" s="74" t="s">
        <v>1326</v>
      </c>
      <c r="G247" s="75" t="s">
        <v>1397</v>
      </c>
      <c r="H247" s="76" t="s">
        <v>1559</v>
      </c>
      <c r="I247" s="75" t="s">
        <v>1329</v>
      </c>
      <c r="J247" s="75" t="s">
        <v>1329</v>
      </c>
      <c r="K247" s="75" t="s">
        <v>1329</v>
      </c>
      <c r="L247" s="75" t="s">
        <v>1329</v>
      </c>
      <c r="M247" s="75" t="s">
        <v>1329</v>
      </c>
      <c r="N247" s="75" t="s">
        <v>1329</v>
      </c>
      <c r="O247" s="107">
        <v>75000000</v>
      </c>
      <c r="P247" s="74" t="s">
        <v>1330</v>
      </c>
      <c r="Q247" s="75" t="s">
        <v>1329</v>
      </c>
      <c r="R247" s="118"/>
      <c r="S247" s="118"/>
    </row>
    <row r="248" ht="31" spans="1:19">
      <c r="A248" s="100"/>
      <c r="B248" s="87"/>
      <c r="C248" s="71"/>
      <c r="E248" s="73" t="s">
        <v>1560</v>
      </c>
      <c r="F248" s="74" t="s">
        <v>1326</v>
      </c>
      <c r="G248" s="75" t="s">
        <v>1397</v>
      </c>
      <c r="H248" s="76" t="s">
        <v>1561</v>
      </c>
      <c r="I248" s="75" t="s">
        <v>1329</v>
      </c>
      <c r="J248" s="75" t="s">
        <v>1329</v>
      </c>
      <c r="K248" s="75" t="s">
        <v>1329</v>
      </c>
      <c r="L248" s="75" t="s">
        <v>1329</v>
      </c>
      <c r="M248" s="75" t="s">
        <v>1329</v>
      </c>
      <c r="N248" s="75" t="s">
        <v>1329</v>
      </c>
      <c r="O248" s="107">
        <v>30000000</v>
      </c>
      <c r="P248" s="74" t="s">
        <v>1330</v>
      </c>
      <c r="Q248" s="75" t="s">
        <v>1329</v>
      </c>
      <c r="R248" s="118"/>
      <c r="S248" s="118"/>
    </row>
    <row r="249" ht="31" spans="1:19">
      <c r="A249" s="100"/>
      <c r="B249" s="87"/>
      <c r="C249" s="71"/>
      <c r="E249" s="73" t="s">
        <v>1562</v>
      </c>
      <c r="F249" s="74" t="s">
        <v>1326</v>
      </c>
      <c r="G249" s="75" t="s">
        <v>1397</v>
      </c>
      <c r="H249" s="76" t="s">
        <v>1563</v>
      </c>
      <c r="I249" s="75" t="s">
        <v>1329</v>
      </c>
      <c r="J249" s="75" t="s">
        <v>1329</v>
      </c>
      <c r="K249" s="75" t="s">
        <v>1329</v>
      </c>
      <c r="L249" s="75" t="s">
        <v>1329</v>
      </c>
      <c r="M249" s="75" t="s">
        <v>1329</v>
      </c>
      <c r="N249" s="75" t="s">
        <v>1329</v>
      </c>
      <c r="O249" s="107">
        <v>25000000</v>
      </c>
      <c r="P249" s="74" t="s">
        <v>1330</v>
      </c>
      <c r="Q249" s="75" t="s">
        <v>1329</v>
      </c>
      <c r="R249" s="118"/>
      <c r="S249" s="118"/>
    </row>
    <row r="250" ht="31" spans="1:19">
      <c r="A250" s="100"/>
      <c r="B250" s="87"/>
      <c r="C250" s="71"/>
      <c r="E250" s="73" t="s">
        <v>1564</v>
      </c>
      <c r="F250" s="74" t="s">
        <v>1326</v>
      </c>
      <c r="G250" s="75" t="s">
        <v>1565</v>
      </c>
      <c r="H250" s="76" t="s">
        <v>1566</v>
      </c>
      <c r="I250" s="75" t="s">
        <v>1329</v>
      </c>
      <c r="J250" s="75" t="s">
        <v>1329</v>
      </c>
      <c r="K250" s="75" t="s">
        <v>1329</v>
      </c>
      <c r="L250" s="75" t="s">
        <v>1329</v>
      </c>
      <c r="M250" s="75" t="s">
        <v>1329</v>
      </c>
      <c r="N250" s="75" t="s">
        <v>1329</v>
      </c>
      <c r="O250" s="107">
        <v>40000000</v>
      </c>
      <c r="P250" s="74" t="s">
        <v>1330</v>
      </c>
      <c r="Q250" s="75" t="s">
        <v>1329</v>
      </c>
      <c r="R250" s="118"/>
      <c r="S250" s="118"/>
    </row>
    <row r="251" ht="31" spans="1:19">
      <c r="A251" s="102"/>
      <c r="B251" s="103"/>
      <c r="C251" s="82"/>
      <c r="D251" s="134"/>
      <c r="E251" s="73" t="s">
        <v>1567</v>
      </c>
      <c r="F251" s="74" t="s">
        <v>1326</v>
      </c>
      <c r="G251" s="75" t="s">
        <v>1568</v>
      </c>
      <c r="H251" s="76" t="s">
        <v>1569</v>
      </c>
      <c r="I251" s="75" t="s">
        <v>1329</v>
      </c>
      <c r="J251" s="75" t="s">
        <v>1329</v>
      </c>
      <c r="K251" s="75" t="s">
        <v>1329</v>
      </c>
      <c r="L251" s="75" t="s">
        <v>1329</v>
      </c>
      <c r="M251" s="75" t="s">
        <v>1329</v>
      </c>
      <c r="N251" s="75" t="s">
        <v>1329</v>
      </c>
      <c r="O251" s="107">
        <v>30000000</v>
      </c>
      <c r="P251" s="74" t="s">
        <v>1330</v>
      </c>
      <c r="Q251" s="75" t="s">
        <v>1329</v>
      </c>
      <c r="R251" s="118"/>
      <c r="S251" s="118"/>
    </row>
    <row r="252" ht="31" spans="1:19">
      <c r="A252" s="100"/>
      <c r="B252" s="87"/>
      <c r="C252" s="71"/>
      <c r="E252" s="73" t="s">
        <v>1570</v>
      </c>
      <c r="F252" s="74" t="s">
        <v>1326</v>
      </c>
      <c r="G252" s="75" t="s">
        <v>1488</v>
      </c>
      <c r="H252" s="76" t="s">
        <v>1571</v>
      </c>
      <c r="I252" s="75" t="s">
        <v>1329</v>
      </c>
      <c r="J252" s="75" t="s">
        <v>1329</v>
      </c>
      <c r="K252" s="75" t="s">
        <v>1329</v>
      </c>
      <c r="L252" s="75" t="s">
        <v>1329</v>
      </c>
      <c r="M252" s="75" t="s">
        <v>1329</v>
      </c>
      <c r="N252" s="75" t="s">
        <v>1329</v>
      </c>
      <c r="O252" s="107">
        <v>10000000</v>
      </c>
      <c r="P252" s="74" t="s">
        <v>1330</v>
      </c>
      <c r="Q252" s="75" t="s">
        <v>1329</v>
      </c>
      <c r="R252" s="118"/>
      <c r="S252" s="118"/>
    </row>
    <row r="253" ht="31" spans="1:19">
      <c r="A253" s="100"/>
      <c r="B253" s="87"/>
      <c r="C253" s="88" t="s">
        <v>92</v>
      </c>
      <c r="D253" s="66" t="s">
        <v>1572</v>
      </c>
      <c r="E253" s="73" t="s">
        <v>1573</v>
      </c>
      <c r="F253" s="74" t="s">
        <v>1326</v>
      </c>
      <c r="G253" s="75" t="s">
        <v>1574</v>
      </c>
      <c r="H253" s="76" t="s">
        <v>1575</v>
      </c>
      <c r="I253" s="75" t="s">
        <v>1329</v>
      </c>
      <c r="J253" s="75" t="s">
        <v>1329</v>
      </c>
      <c r="K253" s="75" t="s">
        <v>1329</v>
      </c>
      <c r="L253" s="75" t="s">
        <v>1329</v>
      </c>
      <c r="M253" s="75" t="s">
        <v>1329</v>
      </c>
      <c r="N253" s="75" t="s">
        <v>1329</v>
      </c>
      <c r="O253" s="107">
        <v>50000000</v>
      </c>
      <c r="P253" s="74" t="s">
        <v>1330</v>
      </c>
      <c r="Q253" s="75" t="s">
        <v>1329</v>
      </c>
      <c r="R253" s="118"/>
      <c r="S253" s="118"/>
    </row>
    <row r="254" spans="1:19">
      <c r="A254" s="100"/>
      <c r="B254" s="87"/>
      <c r="C254" s="71"/>
      <c r="D254" s="131"/>
      <c r="E254" s="132" t="s">
        <v>1576</v>
      </c>
      <c r="F254" s="74" t="s">
        <v>1326</v>
      </c>
      <c r="G254" s="133" t="s">
        <v>1577</v>
      </c>
      <c r="H254" s="76" t="s">
        <v>1578</v>
      </c>
      <c r="I254" s="75"/>
      <c r="J254" s="75" t="s">
        <v>1329</v>
      </c>
      <c r="K254" s="75"/>
      <c r="L254" s="75" t="s">
        <v>1329</v>
      </c>
      <c r="M254" s="75"/>
      <c r="N254" s="75"/>
      <c r="O254" s="107">
        <v>50000000</v>
      </c>
      <c r="P254" s="74" t="s">
        <v>1330</v>
      </c>
      <c r="Q254" s="75" t="s">
        <v>1329</v>
      </c>
      <c r="R254" s="118"/>
      <c r="S254" s="118"/>
    </row>
    <row r="255" spans="1:19">
      <c r="A255" s="100"/>
      <c r="B255" s="87"/>
      <c r="C255" s="71"/>
      <c r="E255" s="132" t="s">
        <v>1579</v>
      </c>
      <c r="F255" s="74" t="s">
        <v>1326</v>
      </c>
      <c r="G255" s="133" t="s">
        <v>1580</v>
      </c>
      <c r="H255" s="76" t="s">
        <v>1581</v>
      </c>
      <c r="I255" s="75" t="s">
        <v>1329</v>
      </c>
      <c r="J255" s="75" t="s">
        <v>1329</v>
      </c>
      <c r="K255" s="75" t="s">
        <v>1329</v>
      </c>
      <c r="L255" s="75" t="s">
        <v>1329</v>
      </c>
      <c r="M255" s="75" t="s">
        <v>1329</v>
      </c>
      <c r="N255" s="75" t="s">
        <v>1329</v>
      </c>
      <c r="O255" s="107">
        <v>75000000</v>
      </c>
      <c r="P255" s="74" t="s">
        <v>1330</v>
      </c>
      <c r="Q255" s="75" t="s">
        <v>1329</v>
      </c>
      <c r="R255" s="118"/>
      <c r="S255" s="118"/>
    </row>
    <row r="256" spans="1:19">
      <c r="A256" s="100"/>
      <c r="B256" s="87"/>
      <c r="C256" s="71"/>
      <c r="E256" s="132" t="s">
        <v>1582</v>
      </c>
      <c r="F256" s="74" t="s">
        <v>1326</v>
      </c>
      <c r="G256" s="133">
        <v>15</v>
      </c>
      <c r="H256" s="76" t="s">
        <v>1583</v>
      </c>
      <c r="I256" s="75" t="s">
        <v>1329</v>
      </c>
      <c r="J256" s="75" t="s">
        <v>1329</v>
      </c>
      <c r="K256" s="75" t="s">
        <v>1329</v>
      </c>
      <c r="L256" s="75" t="s">
        <v>1329</v>
      </c>
      <c r="M256" s="75" t="s">
        <v>1329</v>
      </c>
      <c r="N256" s="75" t="s">
        <v>1329</v>
      </c>
      <c r="O256" s="107">
        <v>150000000</v>
      </c>
      <c r="P256" s="74" t="s">
        <v>1330</v>
      </c>
      <c r="Q256" s="75" t="s">
        <v>1329</v>
      </c>
      <c r="R256" s="118"/>
      <c r="S256" s="118"/>
    </row>
    <row r="257" spans="1:19">
      <c r="A257" s="100"/>
      <c r="B257" s="87"/>
      <c r="C257" s="71"/>
      <c r="E257" s="132" t="s">
        <v>1579</v>
      </c>
      <c r="F257" s="74" t="s">
        <v>1326</v>
      </c>
      <c r="G257" s="133">
        <v>100</v>
      </c>
      <c r="H257" s="76" t="s">
        <v>1584</v>
      </c>
      <c r="I257" s="75"/>
      <c r="J257" s="75" t="s">
        <v>1329</v>
      </c>
      <c r="K257" s="75"/>
      <c r="L257" s="75" t="s">
        <v>1329</v>
      </c>
      <c r="M257" s="75"/>
      <c r="N257" s="75"/>
      <c r="O257" s="107">
        <v>30000000</v>
      </c>
      <c r="P257" s="74" t="s">
        <v>1330</v>
      </c>
      <c r="Q257" s="75" t="s">
        <v>1329</v>
      </c>
      <c r="R257" s="118"/>
      <c r="S257" s="118"/>
    </row>
    <row r="258" spans="1:19">
      <c r="A258" s="100"/>
      <c r="B258" s="87"/>
      <c r="C258" s="71"/>
      <c r="E258" s="132" t="s">
        <v>1585</v>
      </c>
      <c r="F258" s="74" t="s">
        <v>1326</v>
      </c>
      <c r="G258" s="133" t="s">
        <v>1586</v>
      </c>
      <c r="H258" s="76" t="s">
        <v>1587</v>
      </c>
      <c r="I258" s="75"/>
      <c r="J258" s="75"/>
      <c r="K258" s="75" t="s">
        <v>1329</v>
      </c>
      <c r="L258" s="75"/>
      <c r="M258" s="75" t="s">
        <v>1329</v>
      </c>
      <c r="N258" s="75"/>
      <c r="O258" s="107">
        <v>15000000</v>
      </c>
      <c r="P258" s="74" t="s">
        <v>1330</v>
      </c>
      <c r="Q258" s="75" t="s">
        <v>1329</v>
      </c>
      <c r="R258" s="118"/>
      <c r="S258" s="118"/>
    </row>
    <row r="259" ht="31" spans="1:19">
      <c r="A259" s="100"/>
      <c r="B259" s="87"/>
      <c r="C259" s="71"/>
      <c r="E259" s="73" t="s">
        <v>1588</v>
      </c>
      <c r="F259" s="74" t="s">
        <v>1326</v>
      </c>
      <c r="G259" s="75" t="s">
        <v>1510</v>
      </c>
      <c r="H259" s="76" t="s">
        <v>1589</v>
      </c>
      <c r="I259" s="75" t="s">
        <v>1329</v>
      </c>
      <c r="J259" s="75" t="s">
        <v>1329</v>
      </c>
      <c r="K259" s="75" t="s">
        <v>1329</v>
      </c>
      <c r="L259" s="75" t="s">
        <v>1329</v>
      </c>
      <c r="M259" s="75" t="s">
        <v>1329</v>
      </c>
      <c r="N259" s="75" t="s">
        <v>1329</v>
      </c>
      <c r="O259" s="107">
        <v>75000000</v>
      </c>
      <c r="P259" s="74" t="s">
        <v>1330</v>
      </c>
      <c r="Q259" s="75" t="s">
        <v>1329</v>
      </c>
      <c r="R259" s="118"/>
      <c r="S259" s="118"/>
    </row>
    <row r="260" ht="31" spans="1:19">
      <c r="A260" s="100"/>
      <c r="B260" s="87"/>
      <c r="C260" s="71"/>
      <c r="E260" s="73" t="s">
        <v>1590</v>
      </c>
      <c r="F260" s="74" t="s">
        <v>1326</v>
      </c>
      <c r="G260" s="75" t="s">
        <v>1510</v>
      </c>
      <c r="H260" s="76" t="s">
        <v>1591</v>
      </c>
      <c r="I260" s="75" t="s">
        <v>1329</v>
      </c>
      <c r="J260" s="75" t="s">
        <v>1329</v>
      </c>
      <c r="K260" s="75" t="s">
        <v>1329</v>
      </c>
      <c r="L260" s="75" t="s">
        <v>1329</v>
      </c>
      <c r="M260" s="75" t="s">
        <v>1329</v>
      </c>
      <c r="N260" s="75" t="s">
        <v>1329</v>
      </c>
      <c r="O260" s="107">
        <v>50000000</v>
      </c>
      <c r="P260" s="74" t="s">
        <v>1330</v>
      </c>
      <c r="Q260" s="75" t="s">
        <v>1329</v>
      </c>
      <c r="R260" s="118"/>
      <c r="S260" s="118"/>
    </row>
    <row r="261" spans="1:19">
      <c r="A261" s="100"/>
      <c r="B261" s="87"/>
      <c r="C261" s="71"/>
      <c r="E261" s="73" t="s">
        <v>1592</v>
      </c>
      <c r="F261" s="74" t="s">
        <v>1326</v>
      </c>
      <c r="G261" s="75" t="s">
        <v>1510</v>
      </c>
      <c r="H261" s="76" t="s">
        <v>1593</v>
      </c>
      <c r="I261" s="75" t="s">
        <v>1329</v>
      </c>
      <c r="J261" s="75" t="s">
        <v>1329</v>
      </c>
      <c r="K261" s="75" t="s">
        <v>1329</v>
      </c>
      <c r="L261" s="75" t="s">
        <v>1329</v>
      </c>
      <c r="M261" s="75" t="s">
        <v>1329</v>
      </c>
      <c r="N261" s="75" t="s">
        <v>1329</v>
      </c>
      <c r="O261" s="107">
        <v>10000000</v>
      </c>
      <c r="P261" s="74" t="s">
        <v>1330</v>
      </c>
      <c r="Q261" s="75" t="s">
        <v>1329</v>
      </c>
      <c r="R261" s="118"/>
      <c r="S261" s="118"/>
    </row>
    <row r="262" spans="1:19">
      <c r="A262" s="100"/>
      <c r="B262" s="87"/>
      <c r="C262" s="71"/>
      <c r="E262" s="73" t="s">
        <v>1594</v>
      </c>
      <c r="F262" s="74" t="s">
        <v>1326</v>
      </c>
      <c r="G262" s="75" t="s">
        <v>1510</v>
      </c>
      <c r="H262" s="76" t="s">
        <v>1595</v>
      </c>
      <c r="I262" s="75" t="s">
        <v>1329</v>
      </c>
      <c r="J262" s="75" t="s">
        <v>1329</v>
      </c>
      <c r="K262" s="75" t="s">
        <v>1329</v>
      </c>
      <c r="L262" s="75" t="s">
        <v>1329</v>
      </c>
      <c r="M262" s="75" t="s">
        <v>1329</v>
      </c>
      <c r="N262" s="75" t="s">
        <v>1329</v>
      </c>
      <c r="O262" s="107">
        <v>30000000</v>
      </c>
      <c r="P262" s="74" t="s">
        <v>1330</v>
      </c>
      <c r="Q262" s="75" t="s">
        <v>1329</v>
      </c>
      <c r="R262" s="118"/>
      <c r="S262" s="118"/>
    </row>
    <row r="263" spans="1:19">
      <c r="A263" s="100"/>
      <c r="B263" s="87"/>
      <c r="C263" s="71"/>
      <c r="E263" s="73" t="s">
        <v>1596</v>
      </c>
      <c r="F263" s="74" t="s">
        <v>1326</v>
      </c>
      <c r="G263" s="75" t="s">
        <v>1568</v>
      </c>
      <c r="H263" s="76" t="s">
        <v>1597</v>
      </c>
      <c r="I263" s="75" t="s">
        <v>1329</v>
      </c>
      <c r="J263" s="75" t="s">
        <v>1329</v>
      </c>
      <c r="K263" s="75" t="s">
        <v>1329</v>
      </c>
      <c r="L263" s="75" t="s">
        <v>1329</v>
      </c>
      <c r="M263" s="75" t="s">
        <v>1329</v>
      </c>
      <c r="N263" s="75" t="s">
        <v>1329</v>
      </c>
      <c r="O263" s="107">
        <v>60000000</v>
      </c>
      <c r="P263" s="74" t="s">
        <v>1330</v>
      </c>
      <c r="Q263" s="75" t="s">
        <v>1329</v>
      </c>
      <c r="R263" s="118"/>
      <c r="S263" s="118"/>
    </row>
    <row r="264" spans="1:19">
      <c r="A264" s="100"/>
      <c r="B264" s="87"/>
      <c r="C264" s="71"/>
      <c r="E264" s="73" t="s">
        <v>1598</v>
      </c>
      <c r="F264" s="74" t="s">
        <v>1326</v>
      </c>
      <c r="G264" s="75" t="s">
        <v>1510</v>
      </c>
      <c r="H264" s="76" t="s">
        <v>1599</v>
      </c>
      <c r="I264" s="75" t="s">
        <v>1329</v>
      </c>
      <c r="J264" s="75" t="s">
        <v>1329</v>
      </c>
      <c r="K264" s="75" t="s">
        <v>1329</v>
      </c>
      <c r="L264" s="75" t="s">
        <v>1329</v>
      </c>
      <c r="M264" s="75" t="s">
        <v>1329</v>
      </c>
      <c r="N264" s="75" t="s">
        <v>1329</v>
      </c>
      <c r="O264" s="107">
        <v>30000000</v>
      </c>
      <c r="P264" s="74" t="s">
        <v>1330</v>
      </c>
      <c r="Q264" s="75" t="s">
        <v>1329</v>
      </c>
      <c r="R264" s="118"/>
      <c r="S264" s="118"/>
    </row>
    <row r="265" spans="1:19">
      <c r="A265" s="100"/>
      <c r="B265" s="87"/>
      <c r="C265" s="82"/>
      <c r="D265" s="134"/>
      <c r="E265" s="73" t="s">
        <v>1600</v>
      </c>
      <c r="F265" s="74" t="s">
        <v>1326</v>
      </c>
      <c r="G265" s="75" t="s">
        <v>1417</v>
      </c>
      <c r="H265" s="76" t="s">
        <v>1601</v>
      </c>
      <c r="I265" s="75"/>
      <c r="J265" s="75" t="s">
        <v>1329</v>
      </c>
      <c r="K265" s="75"/>
      <c r="L265" s="75" t="s">
        <v>1329</v>
      </c>
      <c r="M265" s="75"/>
      <c r="N265" s="75"/>
      <c r="O265" s="107">
        <v>100000000</v>
      </c>
      <c r="P265" s="74" t="s">
        <v>1330</v>
      </c>
      <c r="Q265" s="75" t="s">
        <v>1329</v>
      </c>
      <c r="R265" s="118"/>
      <c r="S265" s="118"/>
    </row>
    <row r="266" ht="31" spans="1:19">
      <c r="A266" s="100"/>
      <c r="B266" s="87"/>
      <c r="C266" s="88" t="s">
        <v>93</v>
      </c>
      <c r="D266" s="66" t="s">
        <v>1602</v>
      </c>
      <c r="E266" s="73" t="s">
        <v>1603</v>
      </c>
      <c r="F266" s="74" t="s">
        <v>1326</v>
      </c>
      <c r="G266" s="75" t="s">
        <v>1510</v>
      </c>
      <c r="H266" s="76" t="s">
        <v>1604</v>
      </c>
      <c r="I266" s="75" t="s">
        <v>1329</v>
      </c>
      <c r="J266" s="75" t="s">
        <v>1329</v>
      </c>
      <c r="K266" s="75" t="s">
        <v>1329</v>
      </c>
      <c r="L266" s="75" t="s">
        <v>1329</v>
      </c>
      <c r="M266" s="75" t="s">
        <v>1329</v>
      </c>
      <c r="N266" s="75" t="s">
        <v>1329</v>
      </c>
      <c r="O266" s="107">
        <v>15000000</v>
      </c>
      <c r="P266" s="74" t="s">
        <v>1330</v>
      </c>
      <c r="Q266" s="75" t="s">
        <v>1329</v>
      </c>
      <c r="R266" s="118"/>
      <c r="S266" s="118"/>
    </row>
    <row r="267" spans="1:19">
      <c r="A267" s="100"/>
      <c r="B267" s="87"/>
      <c r="C267" s="71"/>
      <c r="D267" s="131"/>
      <c r="E267" s="73" t="s">
        <v>1605</v>
      </c>
      <c r="F267" s="74" t="s">
        <v>1326</v>
      </c>
      <c r="G267" s="75" t="s">
        <v>1510</v>
      </c>
      <c r="H267" s="76" t="s">
        <v>1606</v>
      </c>
      <c r="I267" s="75" t="s">
        <v>1329</v>
      </c>
      <c r="J267" s="75" t="s">
        <v>1329</v>
      </c>
      <c r="K267" s="75" t="s">
        <v>1329</v>
      </c>
      <c r="L267" s="75" t="s">
        <v>1329</v>
      </c>
      <c r="M267" s="75" t="s">
        <v>1329</v>
      </c>
      <c r="N267" s="75" t="s">
        <v>1329</v>
      </c>
      <c r="O267" s="107">
        <v>60000000</v>
      </c>
      <c r="P267" s="74" t="s">
        <v>1330</v>
      </c>
      <c r="Q267" s="75" t="s">
        <v>1329</v>
      </c>
      <c r="R267" s="118"/>
      <c r="S267" s="118"/>
    </row>
    <row r="268" ht="31" spans="1:19">
      <c r="A268" s="100"/>
      <c r="B268" s="87"/>
      <c r="C268" s="71"/>
      <c r="E268" s="73" t="s">
        <v>1607</v>
      </c>
      <c r="F268" s="74" t="s">
        <v>1326</v>
      </c>
      <c r="G268" s="75" t="s">
        <v>1510</v>
      </c>
      <c r="H268" s="76" t="s">
        <v>1608</v>
      </c>
      <c r="I268" s="75" t="s">
        <v>1329</v>
      </c>
      <c r="J268" s="75" t="s">
        <v>1329</v>
      </c>
      <c r="K268" s="75" t="s">
        <v>1329</v>
      </c>
      <c r="L268" s="75" t="s">
        <v>1329</v>
      </c>
      <c r="M268" s="75" t="s">
        <v>1329</v>
      </c>
      <c r="N268" s="75" t="s">
        <v>1329</v>
      </c>
      <c r="O268" s="107">
        <v>35000000</v>
      </c>
      <c r="P268" s="74" t="s">
        <v>1330</v>
      </c>
      <c r="Q268" s="75" t="s">
        <v>1329</v>
      </c>
      <c r="R268" s="118"/>
      <c r="S268" s="118"/>
    </row>
    <row r="269" ht="31" spans="1:19">
      <c r="A269" s="100"/>
      <c r="B269" s="87"/>
      <c r="C269" s="71"/>
      <c r="E269" s="73" t="s">
        <v>1609</v>
      </c>
      <c r="F269" s="74" t="s">
        <v>1326</v>
      </c>
      <c r="G269" s="75" t="s">
        <v>1510</v>
      </c>
      <c r="H269" s="76" t="s">
        <v>1610</v>
      </c>
      <c r="I269" s="75" t="s">
        <v>1329</v>
      </c>
      <c r="J269" s="75" t="s">
        <v>1329</v>
      </c>
      <c r="K269" s="75" t="s">
        <v>1329</v>
      </c>
      <c r="L269" s="75" t="s">
        <v>1329</v>
      </c>
      <c r="M269" s="75" t="s">
        <v>1329</v>
      </c>
      <c r="N269" s="75" t="s">
        <v>1329</v>
      </c>
      <c r="O269" s="107">
        <v>15000000</v>
      </c>
      <c r="P269" s="74" t="s">
        <v>1330</v>
      </c>
      <c r="Q269" s="75" t="s">
        <v>1329</v>
      </c>
      <c r="R269" s="118"/>
      <c r="S269" s="118"/>
    </row>
    <row r="270" ht="31" spans="1:19">
      <c r="A270" s="100"/>
      <c r="B270" s="87"/>
      <c r="C270" s="71"/>
      <c r="E270" s="73" t="s">
        <v>1611</v>
      </c>
      <c r="F270" s="74" t="s">
        <v>1326</v>
      </c>
      <c r="G270" s="75" t="s">
        <v>1612</v>
      </c>
      <c r="H270" s="76" t="s">
        <v>1613</v>
      </c>
      <c r="I270" s="75" t="s">
        <v>1329</v>
      </c>
      <c r="J270" s="75" t="s">
        <v>1329</v>
      </c>
      <c r="K270" s="75" t="s">
        <v>1329</v>
      </c>
      <c r="L270" s="75" t="s">
        <v>1329</v>
      </c>
      <c r="M270" s="75" t="s">
        <v>1329</v>
      </c>
      <c r="N270" s="75" t="s">
        <v>1329</v>
      </c>
      <c r="O270" s="107">
        <v>20000000</v>
      </c>
      <c r="P270" s="74" t="s">
        <v>1330</v>
      </c>
      <c r="Q270" s="75" t="s">
        <v>1329</v>
      </c>
      <c r="R270" s="118"/>
      <c r="S270" s="118"/>
    </row>
    <row r="271" ht="31" spans="1:19">
      <c r="A271" s="100"/>
      <c r="B271" s="87"/>
      <c r="C271" s="71"/>
      <c r="E271" s="73" t="s">
        <v>1614</v>
      </c>
      <c r="F271" s="74" t="s">
        <v>1326</v>
      </c>
      <c r="G271" s="75" t="s">
        <v>1501</v>
      </c>
      <c r="H271" s="76" t="s">
        <v>1615</v>
      </c>
      <c r="I271" s="75" t="s">
        <v>1329</v>
      </c>
      <c r="J271" s="75" t="s">
        <v>1329</v>
      </c>
      <c r="K271" s="75" t="s">
        <v>1329</v>
      </c>
      <c r="L271" s="75" t="s">
        <v>1329</v>
      </c>
      <c r="M271" s="75" t="s">
        <v>1329</v>
      </c>
      <c r="N271" s="75" t="s">
        <v>1329</v>
      </c>
      <c r="O271" s="107">
        <v>50000000</v>
      </c>
      <c r="P271" s="74" t="s">
        <v>1330</v>
      </c>
      <c r="Q271" s="75" t="s">
        <v>1329</v>
      </c>
      <c r="R271" s="118"/>
      <c r="S271" s="118"/>
    </row>
    <row r="272" spans="1:19">
      <c r="A272" s="102"/>
      <c r="B272" s="103"/>
      <c r="C272" s="82"/>
      <c r="D272" s="134"/>
      <c r="E272" s="73" t="s">
        <v>1616</v>
      </c>
      <c r="F272" s="74" t="s">
        <v>1326</v>
      </c>
      <c r="G272" s="75" t="s">
        <v>1617</v>
      </c>
      <c r="H272" s="76" t="s">
        <v>1618</v>
      </c>
      <c r="I272" s="75"/>
      <c r="J272" s="75"/>
      <c r="K272" s="75"/>
      <c r="L272" s="75" t="s">
        <v>1329</v>
      </c>
      <c r="M272" s="75" t="s">
        <v>1329</v>
      </c>
      <c r="N272" s="75" t="s">
        <v>1329</v>
      </c>
      <c r="O272" s="107">
        <v>35000000</v>
      </c>
      <c r="P272" s="74" t="s">
        <v>1330</v>
      </c>
      <c r="Q272" s="75" t="s">
        <v>1329</v>
      </c>
      <c r="R272" s="118"/>
      <c r="S272" s="118"/>
    </row>
    <row r="273" spans="1:19">
      <c r="A273" s="100"/>
      <c r="B273" s="87"/>
      <c r="C273" s="99" t="s">
        <v>94</v>
      </c>
      <c r="D273" s="66" t="s">
        <v>1619</v>
      </c>
      <c r="E273" s="132" t="s">
        <v>1620</v>
      </c>
      <c r="F273" s="74" t="s">
        <v>1326</v>
      </c>
      <c r="G273" s="133">
        <v>400</v>
      </c>
      <c r="H273" s="76" t="s">
        <v>1621</v>
      </c>
      <c r="I273" s="75" t="s">
        <v>1329</v>
      </c>
      <c r="J273" s="75" t="s">
        <v>1329</v>
      </c>
      <c r="K273" s="75" t="s">
        <v>1329</v>
      </c>
      <c r="L273" s="75" t="s">
        <v>1329</v>
      </c>
      <c r="M273" s="75" t="s">
        <v>1329</v>
      </c>
      <c r="N273" s="75" t="s">
        <v>1329</v>
      </c>
      <c r="O273" s="107">
        <v>45000000</v>
      </c>
      <c r="P273" s="74" t="s">
        <v>1330</v>
      </c>
      <c r="Q273" s="75" t="s">
        <v>1329</v>
      </c>
      <c r="R273" s="118"/>
      <c r="S273" s="118"/>
    </row>
    <row r="274" ht="31" spans="1:19">
      <c r="A274" s="100"/>
      <c r="B274" s="87"/>
      <c r="C274" s="71"/>
      <c r="D274" s="131"/>
      <c r="E274" s="132" t="s">
        <v>1622</v>
      </c>
      <c r="F274" s="74" t="s">
        <v>1326</v>
      </c>
      <c r="G274" s="133" t="s">
        <v>1397</v>
      </c>
      <c r="H274" s="76" t="s">
        <v>1623</v>
      </c>
      <c r="I274" s="75" t="s">
        <v>1329</v>
      </c>
      <c r="J274" s="75" t="s">
        <v>1329</v>
      </c>
      <c r="K274" s="75" t="s">
        <v>1329</v>
      </c>
      <c r="L274" s="75" t="s">
        <v>1329</v>
      </c>
      <c r="M274" s="75" t="s">
        <v>1329</v>
      </c>
      <c r="N274" s="75" t="s">
        <v>1329</v>
      </c>
      <c r="O274" s="107">
        <v>50000000</v>
      </c>
      <c r="P274" s="74" t="s">
        <v>1330</v>
      </c>
      <c r="Q274" s="75" t="s">
        <v>1329</v>
      </c>
      <c r="R274" s="118"/>
      <c r="S274" s="118"/>
    </row>
    <row r="275" spans="1:19">
      <c r="A275" s="100"/>
      <c r="B275" s="87"/>
      <c r="C275" s="71"/>
      <c r="D275" s="144"/>
      <c r="E275" s="101" t="s">
        <v>1624</v>
      </c>
      <c r="F275" s="74" t="s">
        <v>1326</v>
      </c>
      <c r="G275" s="75" t="s">
        <v>1510</v>
      </c>
      <c r="H275" s="76" t="s">
        <v>1625</v>
      </c>
      <c r="I275" s="75" t="s">
        <v>1329</v>
      </c>
      <c r="J275" s="75" t="s">
        <v>1329</v>
      </c>
      <c r="K275" s="75" t="s">
        <v>1329</v>
      </c>
      <c r="L275" s="75" t="s">
        <v>1329</v>
      </c>
      <c r="M275" s="75" t="s">
        <v>1329</v>
      </c>
      <c r="N275" s="75" t="s">
        <v>1329</v>
      </c>
      <c r="O275" s="107">
        <v>18000000</v>
      </c>
      <c r="P275" s="74" t="s">
        <v>1330</v>
      </c>
      <c r="Q275" s="75" t="s">
        <v>1329</v>
      </c>
      <c r="R275" s="168"/>
      <c r="S275" s="168"/>
    </row>
    <row r="276" spans="1:19">
      <c r="A276" s="100"/>
      <c r="B276" s="87"/>
      <c r="C276" s="71"/>
      <c r="E276" s="73" t="s">
        <v>1626</v>
      </c>
      <c r="F276" s="74" t="s">
        <v>1326</v>
      </c>
      <c r="G276" s="75" t="s">
        <v>1627</v>
      </c>
      <c r="H276" s="76" t="s">
        <v>1492</v>
      </c>
      <c r="I276" s="75" t="s">
        <v>1329</v>
      </c>
      <c r="J276" s="75" t="s">
        <v>1329</v>
      </c>
      <c r="K276" s="75" t="s">
        <v>1329</v>
      </c>
      <c r="L276" s="75" t="s">
        <v>1329</v>
      </c>
      <c r="M276" s="75" t="s">
        <v>1329</v>
      </c>
      <c r="N276" s="75" t="s">
        <v>1329</v>
      </c>
      <c r="O276" s="107">
        <v>24000000</v>
      </c>
      <c r="P276" s="74" t="s">
        <v>1330</v>
      </c>
      <c r="Q276" s="75" t="s">
        <v>1329</v>
      </c>
      <c r="R276" s="118"/>
      <c r="S276" s="118"/>
    </row>
    <row r="277" spans="1:19">
      <c r="A277" s="100"/>
      <c r="B277" s="87"/>
      <c r="C277" s="71"/>
      <c r="E277" s="73" t="s">
        <v>1628</v>
      </c>
      <c r="F277" s="74" t="s">
        <v>1326</v>
      </c>
      <c r="G277" s="75" t="s">
        <v>1510</v>
      </c>
      <c r="H277" s="76" t="s">
        <v>1629</v>
      </c>
      <c r="I277" s="75"/>
      <c r="J277" s="75" t="s">
        <v>1329</v>
      </c>
      <c r="K277" s="75" t="s">
        <v>1329</v>
      </c>
      <c r="L277" s="75"/>
      <c r="M277" s="75" t="s">
        <v>1329</v>
      </c>
      <c r="N277" s="75"/>
      <c r="O277" s="107">
        <v>35000000</v>
      </c>
      <c r="P277" s="74" t="s">
        <v>1330</v>
      </c>
      <c r="Q277" s="75" t="s">
        <v>1329</v>
      </c>
      <c r="R277" s="118"/>
      <c r="S277" s="118"/>
    </row>
    <row r="278" spans="1:19">
      <c r="A278" s="100"/>
      <c r="B278" s="87"/>
      <c r="C278" s="71"/>
      <c r="E278" s="73" t="s">
        <v>1630</v>
      </c>
      <c r="F278" s="74" t="s">
        <v>1326</v>
      </c>
      <c r="G278" s="75" t="s">
        <v>1510</v>
      </c>
      <c r="H278" s="76" t="s">
        <v>1631</v>
      </c>
      <c r="I278" s="75" t="s">
        <v>1329</v>
      </c>
      <c r="J278" s="75" t="s">
        <v>1329</v>
      </c>
      <c r="K278" s="75" t="s">
        <v>1329</v>
      </c>
      <c r="L278" s="75" t="s">
        <v>1329</v>
      </c>
      <c r="M278" s="75" t="s">
        <v>1329</v>
      </c>
      <c r="N278" s="75" t="s">
        <v>1329</v>
      </c>
      <c r="O278" s="107">
        <v>75000000</v>
      </c>
      <c r="P278" s="74" t="s">
        <v>1330</v>
      </c>
      <c r="Q278" s="75" t="s">
        <v>1329</v>
      </c>
      <c r="R278" s="118"/>
      <c r="S278" s="118"/>
    </row>
    <row r="279" spans="1:19">
      <c r="A279" s="100"/>
      <c r="B279" s="87"/>
      <c r="C279" s="71"/>
      <c r="E279" s="73" t="s">
        <v>1632</v>
      </c>
      <c r="F279" s="74" t="s">
        <v>1326</v>
      </c>
      <c r="G279" s="75" t="s">
        <v>1510</v>
      </c>
      <c r="H279" s="76" t="s">
        <v>1479</v>
      </c>
      <c r="I279" s="75" t="s">
        <v>1329</v>
      </c>
      <c r="J279" s="75" t="s">
        <v>1329</v>
      </c>
      <c r="K279" s="75" t="s">
        <v>1329</v>
      </c>
      <c r="L279" s="75" t="s">
        <v>1329</v>
      </c>
      <c r="M279" s="75" t="s">
        <v>1329</v>
      </c>
      <c r="N279" s="75" t="s">
        <v>1329</v>
      </c>
      <c r="O279" s="107">
        <v>30000000</v>
      </c>
      <c r="P279" s="74" t="s">
        <v>1330</v>
      </c>
      <c r="Q279" s="75" t="s">
        <v>1329</v>
      </c>
      <c r="R279" s="118"/>
      <c r="S279" s="118"/>
    </row>
    <row r="280" spans="1:19">
      <c r="A280" s="145" t="s">
        <v>1633</v>
      </c>
      <c r="B280" s="95"/>
      <c r="C280" s="95"/>
      <c r="D280" s="146"/>
      <c r="E280" s="141"/>
      <c r="F280" s="140"/>
      <c r="G280" s="135"/>
      <c r="H280" s="141"/>
      <c r="I280" s="135"/>
      <c r="J280" s="135"/>
      <c r="K280" s="135"/>
      <c r="L280" s="135"/>
      <c r="M280" s="135"/>
      <c r="N280" s="135"/>
      <c r="O280" s="161">
        <f>SUM(O246:O279)</f>
        <v>1467000000</v>
      </c>
      <c r="P280" s="140" t="s">
        <v>1330</v>
      </c>
      <c r="Q280" s="135"/>
      <c r="R280" s="169"/>
      <c r="S280" s="169"/>
    </row>
    <row r="281" ht="31" spans="1:19">
      <c r="A281" s="97">
        <v>4</v>
      </c>
      <c r="B281" s="147" t="s">
        <v>104</v>
      </c>
      <c r="C281" s="99" t="s">
        <v>1553</v>
      </c>
      <c r="D281" s="66" t="s">
        <v>1634</v>
      </c>
      <c r="E281" s="73" t="s">
        <v>1635</v>
      </c>
      <c r="F281" s="74" t="s">
        <v>1326</v>
      </c>
      <c r="G281" s="75" t="s">
        <v>1612</v>
      </c>
      <c r="H281" s="76" t="s">
        <v>1636</v>
      </c>
      <c r="I281" s="75" t="s">
        <v>1329</v>
      </c>
      <c r="J281" s="75" t="s">
        <v>1329</v>
      </c>
      <c r="K281" s="75"/>
      <c r="L281" s="75"/>
      <c r="M281" s="75" t="s">
        <v>1329</v>
      </c>
      <c r="N281" s="75"/>
      <c r="O281" s="162">
        <v>50000000</v>
      </c>
      <c r="P281" s="74" t="s">
        <v>1330</v>
      </c>
      <c r="Q281" s="75" t="s">
        <v>1329</v>
      </c>
      <c r="R281" s="118"/>
      <c r="S281" s="118"/>
    </row>
    <row r="282" ht="31" spans="1:19">
      <c r="A282" s="100"/>
      <c r="B282" s="148"/>
      <c r="C282" s="71"/>
      <c r="D282" s="131"/>
      <c r="E282" s="73" t="s">
        <v>1637</v>
      </c>
      <c r="F282" s="74" t="s">
        <v>1326</v>
      </c>
      <c r="G282" s="75" t="s">
        <v>1510</v>
      </c>
      <c r="H282" s="76" t="s">
        <v>1638</v>
      </c>
      <c r="I282" s="75"/>
      <c r="J282" s="75" t="s">
        <v>1329</v>
      </c>
      <c r="K282" s="75" t="s">
        <v>1329</v>
      </c>
      <c r="L282" s="75"/>
      <c r="M282" s="75"/>
      <c r="N282" s="75" t="s">
        <v>1329</v>
      </c>
      <c r="O282" s="162">
        <v>60000000</v>
      </c>
      <c r="P282" s="74" t="s">
        <v>1330</v>
      </c>
      <c r="Q282" s="75" t="s">
        <v>1329</v>
      </c>
      <c r="R282" s="118"/>
      <c r="S282" s="118"/>
    </row>
    <row r="283" ht="31" spans="1:19">
      <c r="A283" s="100"/>
      <c r="B283" s="87"/>
      <c r="C283" s="71"/>
      <c r="E283" s="73" t="s">
        <v>1639</v>
      </c>
      <c r="F283" s="74" t="s">
        <v>1326</v>
      </c>
      <c r="G283" s="75" t="s">
        <v>1510</v>
      </c>
      <c r="H283" s="76" t="s">
        <v>1640</v>
      </c>
      <c r="I283" s="75" t="s">
        <v>1329</v>
      </c>
      <c r="J283" s="75" t="s">
        <v>1329</v>
      </c>
      <c r="K283" s="75" t="s">
        <v>1329</v>
      </c>
      <c r="L283" s="75" t="s">
        <v>1329</v>
      </c>
      <c r="M283" s="75" t="s">
        <v>1329</v>
      </c>
      <c r="N283" s="75" t="s">
        <v>1329</v>
      </c>
      <c r="O283" s="162">
        <v>75000000</v>
      </c>
      <c r="P283" s="74" t="s">
        <v>1330</v>
      </c>
      <c r="Q283" s="75" t="s">
        <v>1329</v>
      </c>
      <c r="R283" s="118"/>
      <c r="S283" s="118"/>
    </row>
    <row r="284" spans="1:19">
      <c r="A284" s="100"/>
      <c r="B284" s="87"/>
      <c r="C284" s="71"/>
      <c r="E284" s="73" t="s">
        <v>1641</v>
      </c>
      <c r="F284" s="74" t="s">
        <v>1326</v>
      </c>
      <c r="G284" s="75" t="s">
        <v>1642</v>
      </c>
      <c r="H284" s="76" t="s">
        <v>1643</v>
      </c>
      <c r="I284" s="75" t="s">
        <v>1329</v>
      </c>
      <c r="J284" s="75"/>
      <c r="K284" s="75"/>
      <c r="L284" s="75"/>
      <c r="M284" s="75" t="s">
        <v>1329</v>
      </c>
      <c r="N284" s="75"/>
      <c r="O284" s="162">
        <v>50000000</v>
      </c>
      <c r="P284" s="74" t="s">
        <v>1330</v>
      </c>
      <c r="Q284" s="75" t="s">
        <v>1329</v>
      </c>
      <c r="R284" s="118"/>
      <c r="S284" s="118"/>
    </row>
    <row r="285" ht="31" spans="1:19">
      <c r="A285" s="100"/>
      <c r="B285" s="87"/>
      <c r="C285" s="71"/>
      <c r="E285" s="73" t="s">
        <v>1644</v>
      </c>
      <c r="F285" s="74" t="s">
        <v>1326</v>
      </c>
      <c r="G285" s="75" t="s">
        <v>1510</v>
      </c>
      <c r="H285" s="76" t="s">
        <v>1645</v>
      </c>
      <c r="I285" s="75" t="s">
        <v>1329</v>
      </c>
      <c r="J285" s="75" t="s">
        <v>1329</v>
      </c>
      <c r="K285" s="75" t="s">
        <v>1329</v>
      </c>
      <c r="L285" s="75" t="s">
        <v>1329</v>
      </c>
      <c r="M285" s="75" t="s">
        <v>1329</v>
      </c>
      <c r="N285" s="75" t="s">
        <v>1329</v>
      </c>
      <c r="O285" s="162">
        <v>80000000</v>
      </c>
      <c r="P285" s="74" t="s">
        <v>1330</v>
      </c>
      <c r="Q285" s="75" t="s">
        <v>1329</v>
      </c>
      <c r="R285" s="118"/>
      <c r="S285" s="118"/>
    </row>
    <row r="286" ht="31" spans="1:19">
      <c r="A286" s="100"/>
      <c r="B286" s="87"/>
      <c r="C286" s="71"/>
      <c r="E286" s="73" t="s">
        <v>1646</v>
      </c>
      <c r="F286" s="74" t="s">
        <v>1326</v>
      </c>
      <c r="G286" s="75" t="s">
        <v>1510</v>
      </c>
      <c r="H286" s="76" t="s">
        <v>1647</v>
      </c>
      <c r="I286" s="75"/>
      <c r="J286" s="75" t="s">
        <v>1329</v>
      </c>
      <c r="K286" s="75" t="s">
        <v>1329</v>
      </c>
      <c r="L286" s="75" t="s">
        <v>1329</v>
      </c>
      <c r="M286" s="75" t="s">
        <v>1329</v>
      </c>
      <c r="N286" s="75" t="s">
        <v>1329</v>
      </c>
      <c r="O286" s="162">
        <v>60000000</v>
      </c>
      <c r="P286" s="74" t="s">
        <v>1330</v>
      </c>
      <c r="Q286" s="75" t="s">
        <v>1329</v>
      </c>
      <c r="R286" s="118"/>
      <c r="S286" s="118"/>
    </row>
    <row r="287" spans="1:19">
      <c r="A287" s="100"/>
      <c r="B287" s="87"/>
      <c r="C287" s="120" t="s">
        <v>92</v>
      </c>
      <c r="D287" s="66" t="s">
        <v>1648</v>
      </c>
      <c r="E287" s="73" t="s">
        <v>1649</v>
      </c>
      <c r="F287" s="74" t="s">
        <v>1326</v>
      </c>
      <c r="G287" s="75" t="s">
        <v>1642</v>
      </c>
      <c r="H287" s="76" t="s">
        <v>1650</v>
      </c>
      <c r="I287" s="75"/>
      <c r="J287" s="75" t="s">
        <v>1329</v>
      </c>
      <c r="K287" s="75"/>
      <c r="L287" s="75" t="s">
        <v>1329</v>
      </c>
      <c r="M287" s="75"/>
      <c r="N287" s="75"/>
      <c r="O287" s="162">
        <v>20000000</v>
      </c>
      <c r="P287" s="74" t="s">
        <v>1330</v>
      </c>
      <c r="Q287" s="75" t="s">
        <v>1329</v>
      </c>
      <c r="R287" s="118"/>
      <c r="S287" s="118"/>
    </row>
    <row r="288" spans="1:19">
      <c r="A288" s="100"/>
      <c r="B288" s="87"/>
      <c r="C288" s="71"/>
      <c r="D288" s="131"/>
      <c r="E288" s="73" t="s">
        <v>1651</v>
      </c>
      <c r="F288" s="74" t="s">
        <v>1326</v>
      </c>
      <c r="G288" s="75" t="s">
        <v>1652</v>
      </c>
      <c r="H288" s="76" t="s">
        <v>1653</v>
      </c>
      <c r="I288" s="75"/>
      <c r="J288" s="75" t="s">
        <v>1329</v>
      </c>
      <c r="K288" s="75"/>
      <c r="L288" s="75" t="s">
        <v>1329</v>
      </c>
      <c r="M288" s="75"/>
      <c r="N288" s="75" t="s">
        <v>1329</v>
      </c>
      <c r="O288" s="162">
        <v>100000000</v>
      </c>
      <c r="P288" s="74" t="s">
        <v>1330</v>
      </c>
      <c r="Q288" s="75" t="s">
        <v>1329</v>
      </c>
      <c r="R288" s="118"/>
      <c r="S288" s="118"/>
    </row>
    <row r="289" spans="1:19">
      <c r="A289" s="100"/>
      <c r="B289" s="87"/>
      <c r="C289" s="82"/>
      <c r="D289" s="149"/>
      <c r="E289" s="73" t="s">
        <v>1654</v>
      </c>
      <c r="F289" s="74" t="s">
        <v>1326</v>
      </c>
      <c r="G289" s="75" t="s">
        <v>1496</v>
      </c>
      <c r="H289" s="76" t="s">
        <v>1655</v>
      </c>
      <c r="I289" s="75"/>
      <c r="J289" s="75"/>
      <c r="K289" s="75" t="s">
        <v>1329</v>
      </c>
      <c r="L289" s="75"/>
      <c r="M289" s="75"/>
      <c r="N289" s="75"/>
      <c r="O289" s="162">
        <v>7000000</v>
      </c>
      <c r="P289" s="74" t="s">
        <v>1330</v>
      </c>
      <c r="Q289" s="75" t="s">
        <v>1329</v>
      </c>
      <c r="R289" s="118"/>
      <c r="S289" s="118"/>
    </row>
    <row r="290" spans="1:19">
      <c r="A290" s="100"/>
      <c r="B290" s="87"/>
      <c r="C290" s="120" t="s">
        <v>93</v>
      </c>
      <c r="D290" s="66" t="s">
        <v>1656</v>
      </c>
      <c r="E290" s="73" t="s">
        <v>1657</v>
      </c>
      <c r="F290" s="74" t="s">
        <v>1326</v>
      </c>
      <c r="G290" s="75" t="s">
        <v>1510</v>
      </c>
      <c r="H290" s="76" t="s">
        <v>1658</v>
      </c>
      <c r="I290" s="75" t="s">
        <v>1329</v>
      </c>
      <c r="J290" s="75" t="s">
        <v>1329</v>
      </c>
      <c r="K290" s="75" t="s">
        <v>1329</v>
      </c>
      <c r="L290" s="75" t="s">
        <v>1329</v>
      </c>
      <c r="M290" s="75" t="s">
        <v>1329</v>
      </c>
      <c r="N290" s="75" t="s">
        <v>1329</v>
      </c>
      <c r="O290" s="162">
        <v>60000000</v>
      </c>
      <c r="P290" s="74" t="s">
        <v>1330</v>
      </c>
      <c r="Q290" s="75" t="s">
        <v>1329</v>
      </c>
      <c r="R290" s="118"/>
      <c r="S290" s="118"/>
    </row>
    <row r="291" spans="1:19">
      <c r="A291" s="100"/>
      <c r="B291" s="87"/>
      <c r="C291" s="82"/>
      <c r="D291" s="150"/>
      <c r="E291" s="73" t="s">
        <v>1659</v>
      </c>
      <c r="F291" s="74" t="s">
        <v>1326</v>
      </c>
      <c r="G291" s="75" t="s">
        <v>1642</v>
      </c>
      <c r="H291" s="76" t="s">
        <v>1660</v>
      </c>
      <c r="I291" s="75"/>
      <c r="J291" s="75"/>
      <c r="K291" s="75" t="s">
        <v>1329</v>
      </c>
      <c r="L291" s="75" t="s">
        <v>1329</v>
      </c>
      <c r="M291" s="75"/>
      <c r="N291" s="75"/>
      <c r="O291" s="162">
        <v>20000000</v>
      </c>
      <c r="P291" s="74" t="s">
        <v>1330</v>
      </c>
      <c r="Q291" s="75" t="s">
        <v>1329</v>
      </c>
      <c r="R291" s="118"/>
      <c r="S291" s="118"/>
    </row>
    <row r="292" spans="1:19">
      <c r="A292" s="100"/>
      <c r="B292" s="87"/>
      <c r="C292" s="104" t="s">
        <v>94</v>
      </c>
      <c r="D292" s="66" t="s">
        <v>1661</v>
      </c>
      <c r="E292" s="73" t="s">
        <v>1662</v>
      </c>
      <c r="F292" s="74" t="s">
        <v>1326</v>
      </c>
      <c r="G292" s="75" t="s">
        <v>1496</v>
      </c>
      <c r="H292" s="76" t="s">
        <v>1663</v>
      </c>
      <c r="I292" s="75" t="s">
        <v>1329</v>
      </c>
      <c r="J292" s="75" t="s">
        <v>1329</v>
      </c>
      <c r="K292" s="75"/>
      <c r="L292" s="75"/>
      <c r="M292" s="75"/>
      <c r="N292" s="75"/>
      <c r="O292" s="162">
        <v>20000000</v>
      </c>
      <c r="P292" s="74" t="s">
        <v>1330</v>
      </c>
      <c r="Q292" s="75" t="s">
        <v>1329</v>
      </c>
      <c r="R292" s="118"/>
      <c r="S292" s="118"/>
    </row>
    <row r="293" spans="1:19">
      <c r="A293" s="100"/>
      <c r="B293" s="87"/>
      <c r="C293" s="105"/>
      <c r="D293" s="131"/>
      <c r="E293" s="73" t="s">
        <v>1664</v>
      </c>
      <c r="F293" s="74" t="s">
        <v>1326</v>
      </c>
      <c r="G293" s="75" t="s">
        <v>1510</v>
      </c>
      <c r="H293" s="76" t="s">
        <v>1665</v>
      </c>
      <c r="I293" s="75" t="s">
        <v>1329</v>
      </c>
      <c r="J293" s="75" t="s">
        <v>1329</v>
      </c>
      <c r="K293" s="75" t="s">
        <v>1329</v>
      </c>
      <c r="L293" s="75" t="s">
        <v>1329</v>
      </c>
      <c r="M293" s="75" t="s">
        <v>1329</v>
      </c>
      <c r="N293" s="75" t="s">
        <v>1329</v>
      </c>
      <c r="O293" s="162">
        <v>30000000</v>
      </c>
      <c r="P293" s="74" t="s">
        <v>1330</v>
      </c>
      <c r="Q293" s="75" t="s">
        <v>1329</v>
      </c>
      <c r="R293" s="118"/>
      <c r="S293" s="118"/>
    </row>
    <row r="294" ht="31" spans="1:19">
      <c r="A294" s="100"/>
      <c r="B294" s="87"/>
      <c r="C294" s="71"/>
      <c r="D294" s="131"/>
      <c r="E294" s="73" t="s">
        <v>1666</v>
      </c>
      <c r="F294" s="74" t="s">
        <v>1326</v>
      </c>
      <c r="G294" s="75" t="s">
        <v>1568</v>
      </c>
      <c r="H294" s="76" t="s">
        <v>1667</v>
      </c>
      <c r="I294" s="75" t="s">
        <v>1329</v>
      </c>
      <c r="J294" s="75" t="s">
        <v>1329</v>
      </c>
      <c r="K294" s="75" t="s">
        <v>1329</v>
      </c>
      <c r="L294" s="75" t="s">
        <v>1329</v>
      </c>
      <c r="M294" s="75" t="s">
        <v>1329</v>
      </c>
      <c r="N294" s="75" t="s">
        <v>1329</v>
      </c>
      <c r="O294" s="162">
        <v>40000000</v>
      </c>
      <c r="P294" s="74" t="s">
        <v>1330</v>
      </c>
      <c r="Q294" s="75" t="s">
        <v>1329</v>
      </c>
      <c r="R294" s="118"/>
      <c r="S294" s="118"/>
    </row>
    <row r="295" ht="31" spans="1:19">
      <c r="A295" s="100"/>
      <c r="B295" s="87"/>
      <c r="C295" s="71"/>
      <c r="E295" s="73" t="s">
        <v>1668</v>
      </c>
      <c r="F295" s="74" t="s">
        <v>1326</v>
      </c>
      <c r="G295" s="75" t="s">
        <v>1617</v>
      </c>
      <c r="H295" s="76" t="s">
        <v>1669</v>
      </c>
      <c r="I295" s="75"/>
      <c r="J295" s="75" t="s">
        <v>1329</v>
      </c>
      <c r="K295" s="75"/>
      <c r="L295" s="75" t="s">
        <v>1329</v>
      </c>
      <c r="M295" s="75"/>
      <c r="N295" s="75"/>
      <c r="O295" s="162">
        <v>30000000</v>
      </c>
      <c r="P295" s="74" t="s">
        <v>1330</v>
      </c>
      <c r="Q295" s="75" t="s">
        <v>1329</v>
      </c>
      <c r="R295" s="118"/>
      <c r="S295" s="118"/>
    </row>
    <row r="296" ht="31" spans="1:19">
      <c r="A296" s="100"/>
      <c r="B296" s="87"/>
      <c r="C296" s="71"/>
      <c r="E296" s="73" t="s">
        <v>1670</v>
      </c>
      <c r="F296" s="74" t="s">
        <v>1326</v>
      </c>
      <c r="G296" s="75" t="s">
        <v>1397</v>
      </c>
      <c r="H296" s="76" t="s">
        <v>1671</v>
      </c>
      <c r="I296" s="75" t="s">
        <v>1329</v>
      </c>
      <c r="J296" s="75" t="s">
        <v>1329</v>
      </c>
      <c r="K296" s="75" t="s">
        <v>1329</v>
      </c>
      <c r="L296" s="75" t="s">
        <v>1329</v>
      </c>
      <c r="M296" s="75" t="s">
        <v>1329</v>
      </c>
      <c r="N296" s="75" t="s">
        <v>1329</v>
      </c>
      <c r="O296" s="162">
        <v>30000000</v>
      </c>
      <c r="P296" s="74" t="s">
        <v>1330</v>
      </c>
      <c r="Q296" s="75" t="s">
        <v>1329</v>
      </c>
      <c r="R296" s="118"/>
      <c r="S296" s="118"/>
    </row>
    <row r="297" ht="31" spans="1:19">
      <c r="A297" s="102"/>
      <c r="B297" s="103"/>
      <c r="C297" s="82"/>
      <c r="D297" s="134"/>
      <c r="E297" s="73" t="s">
        <v>1672</v>
      </c>
      <c r="F297" s="74" t="s">
        <v>1326</v>
      </c>
      <c r="G297" s="75" t="s">
        <v>1501</v>
      </c>
      <c r="H297" s="76" t="s">
        <v>1673</v>
      </c>
      <c r="I297" s="75" t="s">
        <v>1329</v>
      </c>
      <c r="J297" s="75"/>
      <c r="K297" s="75" t="s">
        <v>1329</v>
      </c>
      <c r="L297" s="75"/>
      <c r="M297" s="75" t="s">
        <v>1329</v>
      </c>
      <c r="N297" s="75"/>
      <c r="O297" s="162">
        <v>25000000</v>
      </c>
      <c r="P297" s="74" t="s">
        <v>1330</v>
      </c>
      <c r="Q297" s="75" t="s">
        <v>1329</v>
      </c>
      <c r="R297" s="118"/>
      <c r="S297" s="118"/>
    </row>
    <row r="298" ht="31" spans="1:19">
      <c r="A298" s="100"/>
      <c r="B298" s="87"/>
      <c r="C298" s="71"/>
      <c r="E298" s="73" t="s">
        <v>1674</v>
      </c>
      <c r="F298" s="74" t="s">
        <v>1326</v>
      </c>
      <c r="G298" s="75" t="s">
        <v>1675</v>
      </c>
      <c r="H298" s="76" t="s">
        <v>1676</v>
      </c>
      <c r="I298" s="75" t="s">
        <v>1329</v>
      </c>
      <c r="J298" s="75" t="s">
        <v>1329</v>
      </c>
      <c r="K298" s="75" t="s">
        <v>1329</v>
      </c>
      <c r="L298" s="75" t="s">
        <v>1329</v>
      </c>
      <c r="M298" s="75" t="s">
        <v>1329</v>
      </c>
      <c r="N298" s="75"/>
      <c r="O298" s="162">
        <v>50000000</v>
      </c>
      <c r="P298" s="74" t="s">
        <v>1330</v>
      </c>
      <c r="Q298" s="75" t="s">
        <v>1329</v>
      </c>
      <c r="R298" s="118"/>
      <c r="S298" s="118"/>
    </row>
    <row r="299" ht="31" spans="1:19">
      <c r="A299" s="100"/>
      <c r="B299" s="87"/>
      <c r="C299" s="120" t="s">
        <v>202</v>
      </c>
      <c r="D299" s="84" t="s">
        <v>1677</v>
      </c>
      <c r="E299" s="73" t="s">
        <v>1678</v>
      </c>
      <c r="F299" s="74" t="s">
        <v>1326</v>
      </c>
      <c r="G299" s="75" t="s">
        <v>1397</v>
      </c>
      <c r="H299" s="76" t="s">
        <v>1679</v>
      </c>
      <c r="I299" s="75" t="s">
        <v>1329</v>
      </c>
      <c r="J299" s="75" t="s">
        <v>1329</v>
      </c>
      <c r="K299" s="75" t="s">
        <v>1329</v>
      </c>
      <c r="L299" s="75" t="s">
        <v>1329</v>
      </c>
      <c r="M299" s="75" t="s">
        <v>1329</v>
      </c>
      <c r="N299" s="75" t="s">
        <v>1329</v>
      </c>
      <c r="O299" s="162">
        <v>60000000</v>
      </c>
      <c r="P299" s="74" t="s">
        <v>1330</v>
      </c>
      <c r="Q299" s="75" t="s">
        <v>1329</v>
      </c>
      <c r="R299" s="118"/>
      <c r="S299" s="118"/>
    </row>
    <row r="300" spans="1:19">
      <c r="A300" s="100"/>
      <c r="B300" s="87"/>
      <c r="C300" s="71"/>
      <c r="D300" s="85"/>
      <c r="E300" s="73" t="s">
        <v>1680</v>
      </c>
      <c r="F300" s="74" t="s">
        <v>1326</v>
      </c>
      <c r="G300" s="75" t="s">
        <v>1510</v>
      </c>
      <c r="H300" s="76" t="s">
        <v>1681</v>
      </c>
      <c r="I300" s="75" t="s">
        <v>1329</v>
      </c>
      <c r="J300" s="75" t="s">
        <v>1329</v>
      </c>
      <c r="K300" s="75" t="s">
        <v>1329</v>
      </c>
      <c r="L300" s="75" t="s">
        <v>1329</v>
      </c>
      <c r="M300" s="75" t="s">
        <v>1329</v>
      </c>
      <c r="N300" s="75" t="s">
        <v>1329</v>
      </c>
      <c r="O300" s="162">
        <v>5000000</v>
      </c>
      <c r="P300" s="74" t="s">
        <v>1330</v>
      </c>
      <c r="Q300" s="75" t="s">
        <v>1329</v>
      </c>
      <c r="R300" s="118"/>
      <c r="S300" s="118"/>
    </row>
    <row r="301" spans="1:19">
      <c r="A301" s="100"/>
      <c r="B301" s="87"/>
      <c r="C301" s="71"/>
      <c r="D301" s="85"/>
      <c r="E301" s="73" t="s">
        <v>1682</v>
      </c>
      <c r="F301" s="74" t="s">
        <v>1326</v>
      </c>
      <c r="G301" s="75" t="s">
        <v>1642</v>
      </c>
      <c r="H301" s="76" t="s">
        <v>1683</v>
      </c>
      <c r="I301" s="75"/>
      <c r="J301" s="75"/>
      <c r="K301" s="75" t="s">
        <v>1329</v>
      </c>
      <c r="L301" s="75" t="s">
        <v>1329</v>
      </c>
      <c r="M301" s="75"/>
      <c r="N301" s="75"/>
      <c r="O301" s="162">
        <v>20000000</v>
      </c>
      <c r="P301" s="74" t="s">
        <v>1330</v>
      </c>
      <c r="Q301" s="75" t="s">
        <v>1329</v>
      </c>
      <c r="R301" s="118"/>
      <c r="S301" s="118"/>
    </row>
    <row r="302" ht="31" spans="1:19">
      <c r="A302" s="100"/>
      <c r="B302" s="87"/>
      <c r="C302" s="82"/>
      <c r="D302" s="134"/>
      <c r="E302" s="73" t="s">
        <v>1684</v>
      </c>
      <c r="F302" s="74" t="s">
        <v>1326</v>
      </c>
      <c r="G302" s="75" t="s">
        <v>1501</v>
      </c>
      <c r="H302" s="76" t="s">
        <v>1685</v>
      </c>
      <c r="I302" s="75" t="s">
        <v>1329</v>
      </c>
      <c r="J302" s="75" t="s">
        <v>1329</v>
      </c>
      <c r="K302" s="75"/>
      <c r="L302" s="75" t="s">
        <v>1329</v>
      </c>
      <c r="M302" s="75"/>
      <c r="N302" s="75"/>
      <c r="O302" s="162">
        <v>30000000</v>
      </c>
      <c r="P302" s="74" t="s">
        <v>1330</v>
      </c>
      <c r="Q302" s="75" t="s">
        <v>1329</v>
      </c>
      <c r="R302" s="118"/>
      <c r="S302" s="170" t="s">
        <v>1329</v>
      </c>
    </row>
    <row r="303" spans="1:19">
      <c r="A303" s="100"/>
      <c r="B303" s="87"/>
      <c r="C303" s="71" t="s">
        <v>1538</v>
      </c>
      <c r="D303" s="84" t="s">
        <v>1686</v>
      </c>
      <c r="E303" s="73" t="s">
        <v>1687</v>
      </c>
      <c r="F303" s="74" t="s">
        <v>1326</v>
      </c>
      <c r="G303" s="75" t="s">
        <v>1510</v>
      </c>
      <c r="H303" s="76" t="s">
        <v>1688</v>
      </c>
      <c r="I303" s="75" t="s">
        <v>1329</v>
      </c>
      <c r="J303" s="75" t="s">
        <v>1329</v>
      </c>
      <c r="K303" s="75" t="s">
        <v>1329</v>
      </c>
      <c r="L303" s="75" t="s">
        <v>1329</v>
      </c>
      <c r="M303" s="75" t="s">
        <v>1329</v>
      </c>
      <c r="N303" s="75" t="s">
        <v>1329</v>
      </c>
      <c r="O303" s="162">
        <v>30000000</v>
      </c>
      <c r="P303" s="74" t="s">
        <v>1330</v>
      </c>
      <c r="Q303" s="75" t="s">
        <v>1329</v>
      </c>
      <c r="R303" s="118"/>
      <c r="S303" s="118"/>
    </row>
    <row r="304" spans="1:19">
      <c r="A304" s="100"/>
      <c r="B304" s="87"/>
      <c r="C304" s="71"/>
      <c r="D304" s="86"/>
      <c r="E304" s="73" t="s">
        <v>1689</v>
      </c>
      <c r="F304" s="74" t="s">
        <v>1326</v>
      </c>
      <c r="G304" s="75" t="s">
        <v>1642</v>
      </c>
      <c r="H304" s="76" t="s">
        <v>1690</v>
      </c>
      <c r="I304" s="75"/>
      <c r="J304" s="75" t="s">
        <v>1329</v>
      </c>
      <c r="K304" s="75"/>
      <c r="L304" s="75" t="s">
        <v>1329</v>
      </c>
      <c r="M304" s="75"/>
      <c r="N304" s="75"/>
      <c r="O304" s="162">
        <v>30000000</v>
      </c>
      <c r="P304" s="74" t="s">
        <v>1330</v>
      </c>
      <c r="Q304" s="75" t="s">
        <v>1329</v>
      </c>
      <c r="R304" s="118"/>
      <c r="S304" s="118"/>
    </row>
    <row r="305" spans="1:19">
      <c r="A305" s="145" t="s">
        <v>1691</v>
      </c>
      <c r="B305" s="95"/>
      <c r="C305" s="95"/>
      <c r="D305" s="146"/>
      <c r="E305" s="141"/>
      <c r="F305" s="140" t="s">
        <v>1326</v>
      </c>
      <c r="G305" s="135"/>
      <c r="H305" s="141"/>
      <c r="I305" s="135"/>
      <c r="J305" s="135"/>
      <c r="K305" s="135"/>
      <c r="L305" s="135"/>
      <c r="M305" s="135"/>
      <c r="N305" s="135"/>
      <c r="O305" s="161">
        <f>SUM(O281:O304)</f>
        <v>982000000</v>
      </c>
      <c r="P305" s="74"/>
      <c r="Q305" s="75"/>
      <c r="R305" s="118"/>
      <c r="S305" s="118"/>
    </row>
    <row r="306" ht="31" spans="1:19">
      <c r="A306" s="97">
        <v>5</v>
      </c>
      <c r="B306" s="147" t="s">
        <v>1692</v>
      </c>
      <c r="C306" s="105" t="s">
        <v>1553</v>
      </c>
      <c r="D306" s="65" t="s">
        <v>1693</v>
      </c>
      <c r="E306" s="73" t="s">
        <v>1694</v>
      </c>
      <c r="F306" s="74" t="s">
        <v>1326</v>
      </c>
      <c r="G306" s="75"/>
      <c r="H306" s="76" t="s">
        <v>1695</v>
      </c>
      <c r="I306" s="75" t="s">
        <v>1329</v>
      </c>
      <c r="J306" s="75" t="s">
        <v>1329</v>
      </c>
      <c r="K306" s="75" t="s">
        <v>1329</v>
      </c>
      <c r="L306" s="75" t="s">
        <v>1329</v>
      </c>
      <c r="M306" s="75" t="s">
        <v>1329</v>
      </c>
      <c r="N306" s="75" t="s">
        <v>1329</v>
      </c>
      <c r="O306" s="162">
        <v>10000000</v>
      </c>
      <c r="P306" s="74" t="s">
        <v>1330</v>
      </c>
      <c r="Q306" s="75" t="s">
        <v>1329</v>
      </c>
      <c r="R306" s="118"/>
      <c r="S306" s="118"/>
    </row>
    <row r="307" ht="31" spans="1:19">
      <c r="A307" s="100"/>
      <c r="B307" s="148"/>
      <c r="C307" s="71" t="s">
        <v>92</v>
      </c>
      <c r="D307" s="65" t="s">
        <v>1696</v>
      </c>
      <c r="E307" s="73" t="s">
        <v>1697</v>
      </c>
      <c r="F307" s="74" t="s">
        <v>1326</v>
      </c>
      <c r="G307" s="75"/>
      <c r="H307" s="76" t="s">
        <v>1698</v>
      </c>
      <c r="I307" s="75" t="s">
        <v>1329</v>
      </c>
      <c r="J307" s="75" t="s">
        <v>1329</v>
      </c>
      <c r="K307" s="75" t="s">
        <v>1329</v>
      </c>
      <c r="L307" s="75" t="s">
        <v>1329</v>
      </c>
      <c r="M307" s="75" t="s">
        <v>1329</v>
      </c>
      <c r="N307" s="75" t="s">
        <v>1329</v>
      </c>
      <c r="O307" s="162">
        <v>5000000</v>
      </c>
      <c r="P307" s="74" t="s">
        <v>1330</v>
      </c>
      <c r="Q307" s="75" t="s">
        <v>1329</v>
      </c>
      <c r="R307" s="118"/>
      <c r="S307" s="118"/>
    </row>
    <row r="308" ht="31" spans="1:19">
      <c r="A308" s="100"/>
      <c r="B308" s="151"/>
      <c r="C308" s="71" t="s">
        <v>93</v>
      </c>
      <c r="D308" s="65" t="s">
        <v>1699</v>
      </c>
      <c r="E308" s="73" t="s">
        <v>1700</v>
      </c>
      <c r="F308" s="74" t="s">
        <v>1326</v>
      </c>
      <c r="G308" s="75"/>
      <c r="H308" s="76" t="s">
        <v>1701</v>
      </c>
      <c r="I308" s="75" t="s">
        <v>1329</v>
      </c>
      <c r="J308" s="75" t="s">
        <v>1329</v>
      </c>
      <c r="K308" s="75" t="s">
        <v>1329</v>
      </c>
      <c r="L308" s="75" t="s">
        <v>1329</v>
      </c>
      <c r="M308" s="75" t="s">
        <v>1329</v>
      </c>
      <c r="N308" s="75" t="s">
        <v>1329</v>
      </c>
      <c r="O308" s="162">
        <v>5000000</v>
      </c>
      <c r="P308" s="74" t="s">
        <v>1330</v>
      </c>
      <c r="Q308" s="75" t="s">
        <v>1329</v>
      </c>
      <c r="R308" s="118"/>
      <c r="S308" s="118"/>
    </row>
    <row r="309" spans="1:19">
      <c r="A309" s="145" t="s">
        <v>1691</v>
      </c>
      <c r="B309" s="95"/>
      <c r="C309" s="95"/>
      <c r="D309" s="146"/>
      <c r="E309" s="152"/>
      <c r="F309" s="153"/>
      <c r="G309" s="154"/>
      <c r="H309" s="152"/>
      <c r="I309" s="71"/>
      <c r="J309" s="71"/>
      <c r="K309" s="71"/>
      <c r="L309" s="71"/>
      <c r="M309" s="71"/>
      <c r="N309" s="71"/>
      <c r="O309" s="163">
        <f>SUM(O306:O308)</f>
        <v>20000000</v>
      </c>
      <c r="P309" s="164"/>
      <c r="Q309" s="171"/>
      <c r="R309" s="172"/>
      <c r="S309" s="173"/>
    </row>
    <row r="310" ht="16.25" spans="1:19">
      <c r="A310" s="155" t="s">
        <v>1702</v>
      </c>
      <c r="B310" s="156"/>
      <c r="C310" s="156"/>
      <c r="D310" s="157"/>
      <c r="E310" s="158"/>
      <c r="F310" s="159"/>
      <c r="G310" s="160"/>
      <c r="H310" s="158"/>
      <c r="I310" s="165"/>
      <c r="J310" s="165"/>
      <c r="K310" s="165"/>
      <c r="L310" s="165"/>
      <c r="M310" s="165"/>
      <c r="N310" s="165"/>
      <c r="O310" s="166">
        <f>O309+O305+O245+O39</f>
        <v>14852500000</v>
      </c>
      <c r="P310" s="167"/>
      <c r="Q310" s="174"/>
      <c r="R310" s="174"/>
      <c r="S310" s="175"/>
    </row>
  </sheetData>
  <mergeCells count="29">
    <mergeCell ref="A1:U1"/>
    <mergeCell ref="A2:U2"/>
    <mergeCell ref="A9:A11"/>
    <mergeCell ref="A13:A38"/>
    <mergeCell ref="B13:B34"/>
    <mergeCell ref="B281:B282"/>
    <mergeCell ref="B306:B308"/>
    <mergeCell ref="C45:C66"/>
    <mergeCell ref="C292:C293"/>
    <mergeCell ref="D30:D34"/>
    <mergeCell ref="D45:D73"/>
    <mergeCell ref="D225:D226"/>
    <mergeCell ref="D233:D234"/>
    <mergeCell ref="D253:D254"/>
    <mergeCell ref="D266:D267"/>
    <mergeCell ref="D273:D274"/>
    <mergeCell ref="D281:D282"/>
    <mergeCell ref="D287:D288"/>
    <mergeCell ref="D290:D291"/>
    <mergeCell ref="D292:D294"/>
    <mergeCell ref="D299:D301"/>
    <mergeCell ref="D303:D304"/>
    <mergeCell ref="F9:F11"/>
    <mergeCell ref="G9:G11"/>
    <mergeCell ref="H9:H11"/>
    <mergeCell ref="I9:N10"/>
    <mergeCell ref="O9:P10"/>
    <mergeCell ref="Q9:S10"/>
    <mergeCell ref="B9:E10"/>
  </mergeCells>
  <printOptions horizontalCentered="1"/>
  <pageMargins left="0.196850393700787" right="0.196850393700787" top="0.31496062992126" bottom="0.31496062992126" header="0.196850393700787" footer="0.236220472440945"/>
  <pageSetup paperSize="10000" scale="40" orientation="landscape"/>
  <headerFooter alignWithMargins="0">
    <oddFooter>&amp;C&amp;"Bookman Old Style,Regular"&amp;12- 48 -</oddFooter>
  </headerFooter>
  <colBreaks count="1" manualBreakCount="1">
    <brk id="19" max="1048575" man="1"/>
  </colBreak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tabColor rgb="FF00B050"/>
  </sheetPr>
  <dimension ref="A1:O25"/>
  <sheetViews>
    <sheetView view="pageBreakPreview" zoomScale="117" zoomScaleNormal="100" workbookViewId="0">
      <selection activeCell="O18" sqref="O18"/>
    </sheetView>
  </sheetViews>
  <sheetFormatPr defaultColWidth="9.18181818181818" defaultRowHeight="15.5"/>
  <cols>
    <col min="1" max="1" width="3.81818181818182" style="28" customWidth="1"/>
    <col min="2" max="2" width="3.18181818181818" style="28" customWidth="1"/>
    <col min="3" max="3" width="9.45454545454546" style="28" customWidth="1"/>
    <col min="4" max="4" width="2" style="28" customWidth="1"/>
    <col min="5" max="5" width="7" style="28" customWidth="1"/>
    <col min="6" max="6" width="2.18181818181818" style="28" customWidth="1"/>
    <col min="7" max="8" width="9.18181818181818" style="28"/>
    <col min="9" max="9" width="2.54545454545455" style="28" customWidth="1"/>
    <col min="10" max="10" width="1.18181818181818" style="28" customWidth="1"/>
    <col min="11" max="12" width="9.18181818181818" style="28"/>
    <col min="13" max="13" width="5.18181818181818" style="28" customWidth="1"/>
    <col min="14" max="14" width="7.18181818181818" style="28" customWidth="1"/>
    <col min="15" max="256" width="9.18181818181818" style="28"/>
    <col min="257" max="257" width="3.81818181818182" style="28" customWidth="1"/>
    <col min="258" max="258" width="3.18181818181818" style="28" customWidth="1"/>
    <col min="259" max="259" width="9.45454545454546" style="28" customWidth="1"/>
    <col min="260" max="260" width="2" style="28" customWidth="1"/>
    <col min="261" max="261" width="7" style="28" customWidth="1"/>
    <col min="262" max="262" width="2.18181818181818" style="28" customWidth="1"/>
    <col min="263" max="264" width="9.18181818181818" style="28"/>
    <col min="265" max="265" width="2.54545454545455" style="28" customWidth="1"/>
    <col min="266" max="266" width="1.18181818181818" style="28" customWidth="1"/>
    <col min="267" max="268" width="9.18181818181818" style="28"/>
    <col min="269" max="269" width="5.18181818181818" style="28" customWidth="1"/>
    <col min="270" max="512" width="9.18181818181818" style="28"/>
    <col min="513" max="513" width="3.81818181818182" style="28" customWidth="1"/>
    <col min="514" max="514" width="3.18181818181818" style="28" customWidth="1"/>
    <col min="515" max="515" width="9.45454545454546" style="28" customWidth="1"/>
    <col min="516" max="516" width="2" style="28" customWidth="1"/>
    <col min="517" max="517" width="7" style="28" customWidth="1"/>
    <col min="518" max="518" width="2.18181818181818" style="28" customWidth="1"/>
    <col min="519" max="520" width="9.18181818181818" style="28"/>
    <col min="521" max="521" width="2.54545454545455" style="28" customWidth="1"/>
    <col min="522" max="522" width="1.18181818181818" style="28" customWidth="1"/>
    <col min="523" max="524" width="9.18181818181818" style="28"/>
    <col min="525" max="525" width="5.18181818181818" style="28" customWidth="1"/>
    <col min="526" max="768" width="9.18181818181818" style="28"/>
    <col min="769" max="769" width="3.81818181818182" style="28" customWidth="1"/>
    <col min="770" max="770" width="3.18181818181818" style="28" customWidth="1"/>
    <col min="771" max="771" width="9.45454545454546" style="28" customWidth="1"/>
    <col min="772" max="772" width="2" style="28" customWidth="1"/>
    <col min="773" max="773" width="7" style="28" customWidth="1"/>
    <col min="774" max="774" width="2.18181818181818" style="28" customWidth="1"/>
    <col min="775" max="776" width="9.18181818181818" style="28"/>
    <col min="777" max="777" width="2.54545454545455" style="28" customWidth="1"/>
    <col min="778" max="778" width="1.18181818181818" style="28" customWidth="1"/>
    <col min="779" max="780" width="9.18181818181818" style="28"/>
    <col min="781" max="781" width="5.18181818181818" style="28" customWidth="1"/>
    <col min="782" max="1024" width="9.18181818181818" style="28"/>
    <col min="1025" max="1025" width="3.81818181818182" style="28" customWidth="1"/>
    <col min="1026" max="1026" width="3.18181818181818" style="28" customWidth="1"/>
    <col min="1027" max="1027" width="9.45454545454546" style="28" customWidth="1"/>
    <col min="1028" max="1028" width="2" style="28" customWidth="1"/>
    <col min="1029" max="1029" width="7" style="28" customWidth="1"/>
    <col min="1030" max="1030" width="2.18181818181818" style="28" customWidth="1"/>
    <col min="1031" max="1032" width="9.18181818181818" style="28"/>
    <col min="1033" max="1033" width="2.54545454545455" style="28" customWidth="1"/>
    <col min="1034" max="1034" width="1.18181818181818" style="28" customWidth="1"/>
    <col min="1035" max="1036" width="9.18181818181818" style="28"/>
    <col min="1037" max="1037" width="5.18181818181818" style="28" customWidth="1"/>
    <col min="1038" max="1280" width="9.18181818181818" style="28"/>
    <col min="1281" max="1281" width="3.81818181818182" style="28" customWidth="1"/>
    <col min="1282" max="1282" width="3.18181818181818" style="28" customWidth="1"/>
    <col min="1283" max="1283" width="9.45454545454546" style="28" customWidth="1"/>
    <col min="1284" max="1284" width="2" style="28" customWidth="1"/>
    <col min="1285" max="1285" width="7" style="28" customWidth="1"/>
    <col min="1286" max="1286" width="2.18181818181818" style="28" customWidth="1"/>
    <col min="1287" max="1288" width="9.18181818181818" style="28"/>
    <col min="1289" max="1289" width="2.54545454545455" style="28" customWidth="1"/>
    <col min="1290" max="1290" width="1.18181818181818" style="28" customWidth="1"/>
    <col min="1291" max="1292" width="9.18181818181818" style="28"/>
    <col min="1293" max="1293" width="5.18181818181818" style="28" customWidth="1"/>
    <col min="1294" max="1536" width="9.18181818181818" style="28"/>
    <col min="1537" max="1537" width="3.81818181818182" style="28" customWidth="1"/>
    <col min="1538" max="1538" width="3.18181818181818" style="28" customWidth="1"/>
    <col min="1539" max="1539" width="9.45454545454546" style="28" customWidth="1"/>
    <col min="1540" max="1540" width="2" style="28" customWidth="1"/>
    <col min="1541" max="1541" width="7" style="28" customWidth="1"/>
    <col min="1542" max="1542" width="2.18181818181818" style="28" customWidth="1"/>
    <col min="1543" max="1544" width="9.18181818181818" style="28"/>
    <col min="1545" max="1545" width="2.54545454545455" style="28" customWidth="1"/>
    <col min="1546" max="1546" width="1.18181818181818" style="28" customWidth="1"/>
    <col min="1547" max="1548" width="9.18181818181818" style="28"/>
    <col min="1549" max="1549" width="5.18181818181818" style="28" customWidth="1"/>
    <col min="1550" max="1792" width="9.18181818181818" style="28"/>
    <col min="1793" max="1793" width="3.81818181818182" style="28" customWidth="1"/>
    <col min="1794" max="1794" width="3.18181818181818" style="28" customWidth="1"/>
    <col min="1795" max="1795" width="9.45454545454546" style="28" customWidth="1"/>
    <col min="1796" max="1796" width="2" style="28" customWidth="1"/>
    <col min="1797" max="1797" width="7" style="28" customWidth="1"/>
    <col min="1798" max="1798" width="2.18181818181818" style="28" customWidth="1"/>
    <col min="1799" max="1800" width="9.18181818181818" style="28"/>
    <col min="1801" max="1801" width="2.54545454545455" style="28" customWidth="1"/>
    <col min="1802" max="1802" width="1.18181818181818" style="28" customWidth="1"/>
    <col min="1803" max="1804" width="9.18181818181818" style="28"/>
    <col min="1805" max="1805" width="5.18181818181818" style="28" customWidth="1"/>
    <col min="1806" max="2048" width="9.18181818181818" style="28"/>
    <col min="2049" max="2049" width="3.81818181818182" style="28" customWidth="1"/>
    <col min="2050" max="2050" width="3.18181818181818" style="28" customWidth="1"/>
    <col min="2051" max="2051" width="9.45454545454546" style="28" customWidth="1"/>
    <col min="2052" max="2052" width="2" style="28" customWidth="1"/>
    <col min="2053" max="2053" width="7" style="28" customWidth="1"/>
    <col min="2054" max="2054" width="2.18181818181818" style="28" customWidth="1"/>
    <col min="2055" max="2056" width="9.18181818181818" style="28"/>
    <col min="2057" max="2057" width="2.54545454545455" style="28" customWidth="1"/>
    <col min="2058" max="2058" width="1.18181818181818" style="28" customWidth="1"/>
    <col min="2059" max="2060" width="9.18181818181818" style="28"/>
    <col min="2061" max="2061" width="5.18181818181818" style="28" customWidth="1"/>
    <col min="2062" max="2304" width="9.18181818181818" style="28"/>
    <col min="2305" max="2305" width="3.81818181818182" style="28" customWidth="1"/>
    <col min="2306" max="2306" width="3.18181818181818" style="28" customWidth="1"/>
    <col min="2307" max="2307" width="9.45454545454546" style="28" customWidth="1"/>
    <col min="2308" max="2308" width="2" style="28" customWidth="1"/>
    <col min="2309" max="2309" width="7" style="28" customWidth="1"/>
    <col min="2310" max="2310" width="2.18181818181818" style="28" customWidth="1"/>
    <col min="2311" max="2312" width="9.18181818181818" style="28"/>
    <col min="2313" max="2313" width="2.54545454545455" style="28" customWidth="1"/>
    <col min="2314" max="2314" width="1.18181818181818" style="28" customWidth="1"/>
    <col min="2315" max="2316" width="9.18181818181818" style="28"/>
    <col min="2317" max="2317" width="5.18181818181818" style="28" customWidth="1"/>
    <col min="2318" max="2560" width="9.18181818181818" style="28"/>
    <col min="2561" max="2561" width="3.81818181818182" style="28" customWidth="1"/>
    <col min="2562" max="2562" width="3.18181818181818" style="28" customWidth="1"/>
    <col min="2563" max="2563" width="9.45454545454546" style="28" customWidth="1"/>
    <col min="2564" max="2564" width="2" style="28" customWidth="1"/>
    <col min="2565" max="2565" width="7" style="28" customWidth="1"/>
    <col min="2566" max="2566" width="2.18181818181818" style="28" customWidth="1"/>
    <col min="2567" max="2568" width="9.18181818181818" style="28"/>
    <col min="2569" max="2569" width="2.54545454545455" style="28" customWidth="1"/>
    <col min="2570" max="2570" width="1.18181818181818" style="28" customWidth="1"/>
    <col min="2571" max="2572" width="9.18181818181818" style="28"/>
    <col min="2573" max="2573" width="5.18181818181818" style="28" customWidth="1"/>
    <col min="2574" max="2816" width="9.18181818181818" style="28"/>
    <col min="2817" max="2817" width="3.81818181818182" style="28" customWidth="1"/>
    <col min="2818" max="2818" width="3.18181818181818" style="28" customWidth="1"/>
    <col min="2819" max="2819" width="9.45454545454546" style="28" customWidth="1"/>
    <col min="2820" max="2820" width="2" style="28" customWidth="1"/>
    <col min="2821" max="2821" width="7" style="28" customWidth="1"/>
    <col min="2822" max="2822" width="2.18181818181818" style="28" customWidth="1"/>
    <col min="2823" max="2824" width="9.18181818181818" style="28"/>
    <col min="2825" max="2825" width="2.54545454545455" style="28" customWidth="1"/>
    <col min="2826" max="2826" width="1.18181818181818" style="28" customWidth="1"/>
    <col min="2827" max="2828" width="9.18181818181818" style="28"/>
    <col min="2829" max="2829" width="5.18181818181818" style="28" customWidth="1"/>
    <col min="2830" max="3072" width="9.18181818181818" style="28"/>
    <col min="3073" max="3073" width="3.81818181818182" style="28" customWidth="1"/>
    <col min="3074" max="3074" width="3.18181818181818" style="28" customWidth="1"/>
    <col min="3075" max="3075" width="9.45454545454546" style="28" customWidth="1"/>
    <col min="3076" max="3076" width="2" style="28" customWidth="1"/>
    <col min="3077" max="3077" width="7" style="28" customWidth="1"/>
    <col min="3078" max="3078" width="2.18181818181818" style="28" customWidth="1"/>
    <col min="3079" max="3080" width="9.18181818181818" style="28"/>
    <col min="3081" max="3081" width="2.54545454545455" style="28" customWidth="1"/>
    <col min="3082" max="3082" width="1.18181818181818" style="28" customWidth="1"/>
    <col min="3083" max="3084" width="9.18181818181818" style="28"/>
    <col min="3085" max="3085" width="5.18181818181818" style="28" customWidth="1"/>
    <col min="3086" max="3328" width="9.18181818181818" style="28"/>
    <col min="3329" max="3329" width="3.81818181818182" style="28" customWidth="1"/>
    <col min="3330" max="3330" width="3.18181818181818" style="28" customWidth="1"/>
    <col min="3331" max="3331" width="9.45454545454546" style="28" customWidth="1"/>
    <col min="3332" max="3332" width="2" style="28" customWidth="1"/>
    <col min="3333" max="3333" width="7" style="28" customWidth="1"/>
    <col min="3334" max="3334" width="2.18181818181818" style="28" customWidth="1"/>
    <col min="3335" max="3336" width="9.18181818181818" style="28"/>
    <col min="3337" max="3337" width="2.54545454545455" style="28" customWidth="1"/>
    <col min="3338" max="3338" width="1.18181818181818" style="28" customWidth="1"/>
    <col min="3339" max="3340" width="9.18181818181818" style="28"/>
    <col min="3341" max="3341" width="5.18181818181818" style="28" customWidth="1"/>
    <col min="3342" max="3584" width="9.18181818181818" style="28"/>
    <col min="3585" max="3585" width="3.81818181818182" style="28" customWidth="1"/>
    <col min="3586" max="3586" width="3.18181818181818" style="28" customWidth="1"/>
    <col min="3587" max="3587" width="9.45454545454546" style="28" customWidth="1"/>
    <col min="3588" max="3588" width="2" style="28" customWidth="1"/>
    <col min="3589" max="3589" width="7" style="28" customWidth="1"/>
    <col min="3590" max="3590" width="2.18181818181818" style="28" customWidth="1"/>
    <col min="3591" max="3592" width="9.18181818181818" style="28"/>
    <col min="3593" max="3593" width="2.54545454545455" style="28" customWidth="1"/>
    <col min="3594" max="3594" width="1.18181818181818" style="28" customWidth="1"/>
    <col min="3595" max="3596" width="9.18181818181818" style="28"/>
    <col min="3597" max="3597" width="5.18181818181818" style="28" customWidth="1"/>
    <col min="3598" max="3840" width="9.18181818181818" style="28"/>
    <col min="3841" max="3841" width="3.81818181818182" style="28" customWidth="1"/>
    <col min="3842" max="3842" width="3.18181818181818" style="28" customWidth="1"/>
    <col min="3843" max="3843" width="9.45454545454546" style="28" customWidth="1"/>
    <col min="3844" max="3844" width="2" style="28" customWidth="1"/>
    <col min="3845" max="3845" width="7" style="28" customWidth="1"/>
    <col min="3846" max="3846" width="2.18181818181818" style="28" customWidth="1"/>
    <col min="3847" max="3848" width="9.18181818181818" style="28"/>
    <col min="3849" max="3849" width="2.54545454545455" style="28" customWidth="1"/>
    <col min="3850" max="3850" width="1.18181818181818" style="28" customWidth="1"/>
    <col min="3851" max="3852" width="9.18181818181818" style="28"/>
    <col min="3853" max="3853" width="5.18181818181818" style="28" customWidth="1"/>
    <col min="3854" max="4096" width="9.18181818181818" style="28"/>
    <col min="4097" max="4097" width="3.81818181818182" style="28" customWidth="1"/>
    <col min="4098" max="4098" width="3.18181818181818" style="28" customWidth="1"/>
    <col min="4099" max="4099" width="9.45454545454546" style="28" customWidth="1"/>
    <col min="4100" max="4100" width="2" style="28" customWidth="1"/>
    <col min="4101" max="4101" width="7" style="28" customWidth="1"/>
    <col min="4102" max="4102" width="2.18181818181818" style="28" customWidth="1"/>
    <col min="4103" max="4104" width="9.18181818181818" style="28"/>
    <col min="4105" max="4105" width="2.54545454545455" style="28" customWidth="1"/>
    <col min="4106" max="4106" width="1.18181818181818" style="28" customWidth="1"/>
    <col min="4107" max="4108" width="9.18181818181818" style="28"/>
    <col min="4109" max="4109" width="5.18181818181818" style="28" customWidth="1"/>
    <col min="4110" max="4352" width="9.18181818181818" style="28"/>
    <col min="4353" max="4353" width="3.81818181818182" style="28" customWidth="1"/>
    <col min="4354" max="4354" width="3.18181818181818" style="28" customWidth="1"/>
    <col min="4355" max="4355" width="9.45454545454546" style="28" customWidth="1"/>
    <col min="4356" max="4356" width="2" style="28" customWidth="1"/>
    <col min="4357" max="4357" width="7" style="28" customWidth="1"/>
    <col min="4358" max="4358" width="2.18181818181818" style="28" customWidth="1"/>
    <col min="4359" max="4360" width="9.18181818181818" style="28"/>
    <col min="4361" max="4361" width="2.54545454545455" style="28" customWidth="1"/>
    <col min="4362" max="4362" width="1.18181818181818" style="28" customWidth="1"/>
    <col min="4363" max="4364" width="9.18181818181818" style="28"/>
    <col min="4365" max="4365" width="5.18181818181818" style="28" customWidth="1"/>
    <col min="4366" max="4608" width="9.18181818181818" style="28"/>
    <col min="4609" max="4609" width="3.81818181818182" style="28" customWidth="1"/>
    <col min="4610" max="4610" width="3.18181818181818" style="28" customWidth="1"/>
    <col min="4611" max="4611" width="9.45454545454546" style="28" customWidth="1"/>
    <col min="4612" max="4612" width="2" style="28" customWidth="1"/>
    <col min="4613" max="4613" width="7" style="28" customWidth="1"/>
    <col min="4614" max="4614" width="2.18181818181818" style="28" customWidth="1"/>
    <col min="4615" max="4616" width="9.18181818181818" style="28"/>
    <col min="4617" max="4617" width="2.54545454545455" style="28" customWidth="1"/>
    <col min="4618" max="4618" width="1.18181818181818" style="28" customWidth="1"/>
    <col min="4619" max="4620" width="9.18181818181818" style="28"/>
    <col min="4621" max="4621" width="5.18181818181818" style="28" customWidth="1"/>
    <col min="4622" max="4864" width="9.18181818181818" style="28"/>
    <col min="4865" max="4865" width="3.81818181818182" style="28" customWidth="1"/>
    <col min="4866" max="4866" width="3.18181818181818" style="28" customWidth="1"/>
    <col min="4867" max="4867" width="9.45454545454546" style="28" customWidth="1"/>
    <col min="4868" max="4868" width="2" style="28" customWidth="1"/>
    <col min="4869" max="4869" width="7" style="28" customWidth="1"/>
    <col min="4870" max="4870" width="2.18181818181818" style="28" customWidth="1"/>
    <col min="4871" max="4872" width="9.18181818181818" style="28"/>
    <col min="4873" max="4873" width="2.54545454545455" style="28" customWidth="1"/>
    <col min="4874" max="4874" width="1.18181818181818" style="28" customWidth="1"/>
    <col min="4875" max="4876" width="9.18181818181818" style="28"/>
    <col min="4877" max="4877" width="5.18181818181818" style="28" customWidth="1"/>
    <col min="4878" max="5120" width="9.18181818181818" style="28"/>
    <col min="5121" max="5121" width="3.81818181818182" style="28" customWidth="1"/>
    <col min="5122" max="5122" width="3.18181818181818" style="28" customWidth="1"/>
    <col min="5123" max="5123" width="9.45454545454546" style="28" customWidth="1"/>
    <col min="5124" max="5124" width="2" style="28" customWidth="1"/>
    <col min="5125" max="5125" width="7" style="28" customWidth="1"/>
    <col min="5126" max="5126" width="2.18181818181818" style="28" customWidth="1"/>
    <col min="5127" max="5128" width="9.18181818181818" style="28"/>
    <col min="5129" max="5129" width="2.54545454545455" style="28" customWidth="1"/>
    <col min="5130" max="5130" width="1.18181818181818" style="28" customWidth="1"/>
    <col min="5131" max="5132" width="9.18181818181818" style="28"/>
    <col min="5133" max="5133" width="5.18181818181818" style="28" customWidth="1"/>
    <col min="5134" max="5376" width="9.18181818181818" style="28"/>
    <col min="5377" max="5377" width="3.81818181818182" style="28" customWidth="1"/>
    <col min="5378" max="5378" width="3.18181818181818" style="28" customWidth="1"/>
    <col min="5379" max="5379" width="9.45454545454546" style="28" customWidth="1"/>
    <col min="5380" max="5380" width="2" style="28" customWidth="1"/>
    <col min="5381" max="5381" width="7" style="28" customWidth="1"/>
    <col min="5382" max="5382" width="2.18181818181818" style="28" customWidth="1"/>
    <col min="5383" max="5384" width="9.18181818181818" style="28"/>
    <col min="5385" max="5385" width="2.54545454545455" style="28" customWidth="1"/>
    <col min="5386" max="5386" width="1.18181818181818" style="28" customWidth="1"/>
    <col min="5387" max="5388" width="9.18181818181818" style="28"/>
    <col min="5389" max="5389" width="5.18181818181818" style="28" customWidth="1"/>
    <col min="5390" max="5632" width="9.18181818181818" style="28"/>
    <col min="5633" max="5633" width="3.81818181818182" style="28" customWidth="1"/>
    <col min="5634" max="5634" width="3.18181818181818" style="28" customWidth="1"/>
    <col min="5635" max="5635" width="9.45454545454546" style="28" customWidth="1"/>
    <col min="5636" max="5636" width="2" style="28" customWidth="1"/>
    <col min="5637" max="5637" width="7" style="28" customWidth="1"/>
    <col min="5638" max="5638" width="2.18181818181818" style="28" customWidth="1"/>
    <col min="5639" max="5640" width="9.18181818181818" style="28"/>
    <col min="5641" max="5641" width="2.54545454545455" style="28" customWidth="1"/>
    <col min="5642" max="5642" width="1.18181818181818" style="28" customWidth="1"/>
    <col min="5643" max="5644" width="9.18181818181818" style="28"/>
    <col min="5645" max="5645" width="5.18181818181818" style="28" customWidth="1"/>
    <col min="5646" max="5888" width="9.18181818181818" style="28"/>
    <col min="5889" max="5889" width="3.81818181818182" style="28" customWidth="1"/>
    <col min="5890" max="5890" width="3.18181818181818" style="28" customWidth="1"/>
    <col min="5891" max="5891" width="9.45454545454546" style="28" customWidth="1"/>
    <col min="5892" max="5892" width="2" style="28" customWidth="1"/>
    <col min="5893" max="5893" width="7" style="28" customWidth="1"/>
    <col min="5894" max="5894" width="2.18181818181818" style="28" customWidth="1"/>
    <col min="5895" max="5896" width="9.18181818181818" style="28"/>
    <col min="5897" max="5897" width="2.54545454545455" style="28" customWidth="1"/>
    <col min="5898" max="5898" width="1.18181818181818" style="28" customWidth="1"/>
    <col min="5899" max="5900" width="9.18181818181818" style="28"/>
    <col min="5901" max="5901" width="5.18181818181818" style="28" customWidth="1"/>
    <col min="5902" max="6144" width="9.18181818181818" style="28"/>
    <col min="6145" max="6145" width="3.81818181818182" style="28" customWidth="1"/>
    <col min="6146" max="6146" width="3.18181818181818" style="28" customWidth="1"/>
    <col min="6147" max="6147" width="9.45454545454546" style="28" customWidth="1"/>
    <col min="6148" max="6148" width="2" style="28" customWidth="1"/>
    <col min="6149" max="6149" width="7" style="28" customWidth="1"/>
    <col min="6150" max="6150" width="2.18181818181818" style="28" customWidth="1"/>
    <col min="6151" max="6152" width="9.18181818181818" style="28"/>
    <col min="6153" max="6153" width="2.54545454545455" style="28" customWidth="1"/>
    <col min="6154" max="6154" width="1.18181818181818" style="28" customWidth="1"/>
    <col min="6155" max="6156" width="9.18181818181818" style="28"/>
    <col min="6157" max="6157" width="5.18181818181818" style="28" customWidth="1"/>
    <col min="6158" max="6400" width="9.18181818181818" style="28"/>
    <col min="6401" max="6401" width="3.81818181818182" style="28" customWidth="1"/>
    <col min="6402" max="6402" width="3.18181818181818" style="28" customWidth="1"/>
    <col min="6403" max="6403" width="9.45454545454546" style="28" customWidth="1"/>
    <col min="6404" max="6404" width="2" style="28" customWidth="1"/>
    <col min="6405" max="6405" width="7" style="28" customWidth="1"/>
    <col min="6406" max="6406" width="2.18181818181818" style="28" customWidth="1"/>
    <col min="6407" max="6408" width="9.18181818181818" style="28"/>
    <col min="6409" max="6409" width="2.54545454545455" style="28" customWidth="1"/>
    <col min="6410" max="6410" width="1.18181818181818" style="28" customWidth="1"/>
    <col min="6411" max="6412" width="9.18181818181818" style="28"/>
    <col min="6413" max="6413" width="5.18181818181818" style="28" customWidth="1"/>
    <col min="6414" max="6656" width="9.18181818181818" style="28"/>
    <col min="6657" max="6657" width="3.81818181818182" style="28" customWidth="1"/>
    <col min="6658" max="6658" width="3.18181818181818" style="28" customWidth="1"/>
    <col min="6659" max="6659" width="9.45454545454546" style="28" customWidth="1"/>
    <col min="6660" max="6660" width="2" style="28" customWidth="1"/>
    <col min="6661" max="6661" width="7" style="28" customWidth="1"/>
    <col min="6662" max="6662" width="2.18181818181818" style="28" customWidth="1"/>
    <col min="6663" max="6664" width="9.18181818181818" style="28"/>
    <col min="6665" max="6665" width="2.54545454545455" style="28" customWidth="1"/>
    <col min="6666" max="6666" width="1.18181818181818" style="28" customWidth="1"/>
    <col min="6667" max="6668" width="9.18181818181818" style="28"/>
    <col min="6669" max="6669" width="5.18181818181818" style="28" customWidth="1"/>
    <col min="6670" max="6912" width="9.18181818181818" style="28"/>
    <col min="6913" max="6913" width="3.81818181818182" style="28" customWidth="1"/>
    <col min="6914" max="6914" width="3.18181818181818" style="28" customWidth="1"/>
    <col min="6915" max="6915" width="9.45454545454546" style="28" customWidth="1"/>
    <col min="6916" max="6916" width="2" style="28" customWidth="1"/>
    <col min="6917" max="6917" width="7" style="28" customWidth="1"/>
    <col min="6918" max="6918" width="2.18181818181818" style="28" customWidth="1"/>
    <col min="6919" max="6920" width="9.18181818181818" style="28"/>
    <col min="6921" max="6921" width="2.54545454545455" style="28" customWidth="1"/>
    <col min="6922" max="6922" width="1.18181818181818" style="28" customWidth="1"/>
    <col min="6923" max="6924" width="9.18181818181818" style="28"/>
    <col min="6925" max="6925" width="5.18181818181818" style="28" customWidth="1"/>
    <col min="6926" max="7168" width="9.18181818181818" style="28"/>
    <col min="7169" max="7169" width="3.81818181818182" style="28" customWidth="1"/>
    <col min="7170" max="7170" width="3.18181818181818" style="28" customWidth="1"/>
    <col min="7171" max="7171" width="9.45454545454546" style="28" customWidth="1"/>
    <col min="7172" max="7172" width="2" style="28" customWidth="1"/>
    <col min="7173" max="7173" width="7" style="28" customWidth="1"/>
    <col min="7174" max="7174" width="2.18181818181818" style="28" customWidth="1"/>
    <col min="7175" max="7176" width="9.18181818181818" style="28"/>
    <col min="7177" max="7177" width="2.54545454545455" style="28" customWidth="1"/>
    <col min="7178" max="7178" width="1.18181818181818" style="28" customWidth="1"/>
    <col min="7179" max="7180" width="9.18181818181818" style="28"/>
    <col min="7181" max="7181" width="5.18181818181818" style="28" customWidth="1"/>
    <col min="7182" max="7424" width="9.18181818181818" style="28"/>
    <col min="7425" max="7425" width="3.81818181818182" style="28" customWidth="1"/>
    <col min="7426" max="7426" width="3.18181818181818" style="28" customWidth="1"/>
    <col min="7427" max="7427" width="9.45454545454546" style="28" customWidth="1"/>
    <col min="7428" max="7428" width="2" style="28" customWidth="1"/>
    <col min="7429" max="7429" width="7" style="28" customWidth="1"/>
    <col min="7430" max="7430" width="2.18181818181818" style="28" customWidth="1"/>
    <col min="7431" max="7432" width="9.18181818181818" style="28"/>
    <col min="7433" max="7433" width="2.54545454545455" style="28" customWidth="1"/>
    <col min="7434" max="7434" width="1.18181818181818" style="28" customWidth="1"/>
    <col min="7435" max="7436" width="9.18181818181818" style="28"/>
    <col min="7437" max="7437" width="5.18181818181818" style="28" customWidth="1"/>
    <col min="7438" max="7680" width="9.18181818181818" style="28"/>
    <col min="7681" max="7681" width="3.81818181818182" style="28" customWidth="1"/>
    <col min="7682" max="7682" width="3.18181818181818" style="28" customWidth="1"/>
    <col min="7683" max="7683" width="9.45454545454546" style="28" customWidth="1"/>
    <col min="7684" max="7684" width="2" style="28" customWidth="1"/>
    <col min="7685" max="7685" width="7" style="28" customWidth="1"/>
    <col min="7686" max="7686" width="2.18181818181818" style="28" customWidth="1"/>
    <col min="7687" max="7688" width="9.18181818181818" style="28"/>
    <col min="7689" max="7689" width="2.54545454545455" style="28" customWidth="1"/>
    <col min="7690" max="7690" width="1.18181818181818" style="28" customWidth="1"/>
    <col min="7691" max="7692" width="9.18181818181818" style="28"/>
    <col min="7693" max="7693" width="5.18181818181818" style="28" customWidth="1"/>
    <col min="7694" max="7936" width="9.18181818181818" style="28"/>
    <col min="7937" max="7937" width="3.81818181818182" style="28" customWidth="1"/>
    <col min="7938" max="7938" width="3.18181818181818" style="28" customWidth="1"/>
    <col min="7939" max="7939" width="9.45454545454546" style="28" customWidth="1"/>
    <col min="7940" max="7940" width="2" style="28" customWidth="1"/>
    <col min="7941" max="7941" width="7" style="28" customWidth="1"/>
    <col min="7942" max="7942" width="2.18181818181818" style="28" customWidth="1"/>
    <col min="7943" max="7944" width="9.18181818181818" style="28"/>
    <col min="7945" max="7945" width="2.54545454545455" style="28" customWidth="1"/>
    <col min="7946" max="7946" width="1.18181818181818" style="28" customWidth="1"/>
    <col min="7947" max="7948" width="9.18181818181818" style="28"/>
    <col min="7949" max="7949" width="5.18181818181818" style="28" customWidth="1"/>
    <col min="7950" max="8192" width="9.18181818181818" style="28"/>
    <col min="8193" max="8193" width="3.81818181818182" style="28" customWidth="1"/>
    <col min="8194" max="8194" width="3.18181818181818" style="28" customWidth="1"/>
    <col min="8195" max="8195" width="9.45454545454546" style="28" customWidth="1"/>
    <col min="8196" max="8196" width="2" style="28" customWidth="1"/>
    <col min="8197" max="8197" width="7" style="28" customWidth="1"/>
    <col min="8198" max="8198" width="2.18181818181818" style="28" customWidth="1"/>
    <col min="8199" max="8200" width="9.18181818181818" style="28"/>
    <col min="8201" max="8201" width="2.54545454545455" style="28" customWidth="1"/>
    <col min="8202" max="8202" width="1.18181818181818" style="28" customWidth="1"/>
    <col min="8203" max="8204" width="9.18181818181818" style="28"/>
    <col min="8205" max="8205" width="5.18181818181818" style="28" customWidth="1"/>
    <col min="8206" max="8448" width="9.18181818181818" style="28"/>
    <col min="8449" max="8449" width="3.81818181818182" style="28" customWidth="1"/>
    <col min="8450" max="8450" width="3.18181818181818" style="28" customWidth="1"/>
    <col min="8451" max="8451" width="9.45454545454546" style="28" customWidth="1"/>
    <col min="8452" max="8452" width="2" style="28" customWidth="1"/>
    <col min="8453" max="8453" width="7" style="28" customWidth="1"/>
    <col min="8454" max="8454" width="2.18181818181818" style="28" customWidth="1"/>
    <col min="8455" max="8456" width="9.18181818181818" style="28"/>
    <col min="8457" max="8457" width="2.54545454545455" style="28" customWidth="1"/>
    <col min="8458" max="8458" width="1.18181818181818" style="28" customWidth="1"/>
    <col min="8459" max="8460" width="9.18181818181818" style="28"/>
    <col min="8461" max="8461" width="5.18181818181818" style="28" customWidth="1"/>
    <col min="8462" max="8704" width="9.18181818181818" style="28"/>
    <col min="8705" max="8705" width="3.81818181818182" style="28" customWidth="1"/>
    <col min="8706" max="8706" width="3.18181818181818" style="28" customWidth="1"/>
    <col min="8707" max="8707" width="9.45454545454546" style="28" customWidth="1"/>
    <col min="8708" max="8708" width="2" style="28" customWidth="1"/>
    <col min="8709" max="8709" width="7" style="28" customWidth="1"/>
    <col min="8710" max="8710" width="2.18181818181818" style="28" customWidth="1"/>
    <col min="8711" max="8712" width="9.18181818181818" style="28"/>
    <col min="8713" max="8713" width="2.54545454545455" style="28" customWidth="1"/>
    <col min="8714" max="8714" width="1.18181818181818" style="28" customWidth="1"/>
    <col min="8715" max="8716" width="9.18181818181818" style="28"/>
    <col min="8717" max="8717" width="5.18181818181818" style="28" customWidth="1"/>
    <col min="8718" max="8960" width="9.18181818181818" style="28"/>
    <col min="8961" max="8961" width="3.81818181818182" style="28" customWidth="1"/>
    <col min="8962" max="8962" width="3.18181818181818" style="28" customWidth="1"/>
    <col min="8963" max="8963" width="9.45454545454546" style="28" customWidth="1"/>
    <col min="8964" max="8964" width="2" style="28" customWidth="1"/>
    <col min="8965" max="8965" width="7" style="28" customWidth="1"/>
    <col min="8966" max="8966" width="2.18181818181818" style="28" customWidth="1"/>
    <col min="8967" max="8968" width="9.18181818181818" style="28"/>
    <col min="8969" max="8969" width="2.54545454545455" style="28" customWidth="1"/>
    <col min="8970" max="8970" width="1.18181818181818" style="28" customWidth="1"/>
    <col min="8971" max="8972" width="9.18181818181818" style="28"/>
    <col min="8973" max="8973" width="5.18181818181818" style="28" customWidth="1"/>
    <col min="8974" max="9216" width="9.18181818181818" style="28"/>
    <col min="9217" max="9217" width="3.81818181818182" style="28" customWidth="1"/>
    <col min="9218" max="9218" width="3.18181818181818" style="28" customWidth="1"/>
    <col min="9219" max="9219" width="9.45454545454546" style="28" customWidth="1"/>
    <col min="9220" max="9220" width="2" style="28" customWidth="1"/>
    <col min="9221" max="9221" width="7" style="28" customWidth="1"/>
    <col min="9222" max="9222" width="2.18181818181818" style="28" customWidth="1"/>
    <col min="9223" max="9224" width="9.18181818181818" style="28"/>
    <col min="9225" max="9225" width="2.54545454545455" style="28" customWidth="1"/>
    <col min="9226" max="9226" width="1.18181818181818" style="28" customWidth="1"/>
    <col min="9227" max="9228" width="9.18181818181818" style="28"/>
    <col min="9229" max="9229" width="5.18181818181818" style="28" customWidth="1"/>
    <col min="9230" max="9472" width="9.18181818181818" style="28"/>
    <col min="9473" max="9473" width="3.81818181818182" style="28" customWidth="1"/>
    <col min="9474" max="9474" width="3.18181818181818" style="28" customWidth="1"/>
    <col min="9475" max="9475" width="9.45454545454546" style="28" customWidth="1"/>
    <col min="9476" max="9476" width="2" style="28" customWidth="1"/>
    <col min="9477" max="9477" width="7" style="28" customWidth="1"/>
    <col min="9478" max="9478" width="2.18181818181818" style="28" customWidth="1"/>
    <col min="9479" max="9480" width="9.18181818181818" style="28"/>
    <col min="9481" max="9481" width="2.54545454545455" style="28" customWidth="1"/>
    <col min="9482" max="9482" width="1.18181818181818" style="28" customWidth="1"/>
    <col min="9483" max="9484" width="9.18181818181818" style="28"/>
    <col min="9485" max="9485" width="5.18181818181818" style="28" customWidth="1"/>
    <col min="9486" max="9728" width="9.18181818181818" style="28"/>
    <col min="9729" max="9729" width="3.81818181818182" style="28" customWidth="1"/>
    <col min="9730" max="9730" width="3.18181818181818" style="28" customWidth="1"/>
    <col min="9731" max="9731" width="9.45454545454546" style="28" customWidth="1"/>
    <col min="9732" max="9732" width="2" style="28" customWidth="1"/>
    <col min="9733" max="9733" width="7" style="28" customWidth="1"/>
    <col min="9734" max="9734" width="2.18181818181818" style="28" customWidth="1"/>
    <col min="9735" max="9736" width="9.18181818181818" style="28"/>
    <col min="9737" max="9737" width="2.54545454545455" style="28" customWidth="1"/>
    <col min="9738" max="9738" width="1.18181818181818" style="28" customWidth="1"/>
    <col min="9739" max="9740" width="9.18181818181818" style="28"/>
    <col min="9741" max="9741" width="5.18181818181818" style="28" customWidth="1"/>
    <col min="9742" max="9984" width="9.18181818181818" style="28"/>
    <col min="9985" max="9985" width="3.81818181818182" style="28" customWidth="1"/>
    <col min="9986" max="9986" width="3.18181818181818" style="28" customWidth="1"/>
    <col min="9987" max="9987" width="9.45454545454546" style="28" customWidth="1"/>
    <col min="9988" max="9988" width="2" style="28" customWidth="1"/>
    <col min="9989" max="9989" width="7" style="28" customWidth="1"/>
    <col min="9990" max="9990" width="2.18181818181818" style="28" customWidth="1"/>
    <col min="9991" max="9992" width="9.18181818181818" style="28"/>
    <col min="9993" max="9993" width="2.54545454545455" style="28" customWidth="1"/>
    <col min="9994" max="9994" width="1.18181818181818" style="28" customWidth="1"/>
    <col min="9995" max="9996" width="9.18181818181818" style="28"/>
    <col min="9997" max="9997" width="5.18181818181818" style="28" customWidth="1"/>
    <col min="9998" max="10240" width="9.18181818181818" style="28"/>
    <col min="10241" max="10241" width="3.81818181818182" style="28" customWidth="1"/>
    <col min="10242" max="10242" width="3.18181818181818" style="28" customWidth="1"/>
    <col min="10243" max="10243" width="9.45454545454546" style="28" customWidth="1"/>
    <col min="10244" max="10244" width="2" style="28" customWidth="1"/>
    <col min="10245" max="10245" width="7" style="28" customWidth="1"/>
    <col min="10246" max="10246" width="2.18181818181818" style="28" customWidth="1"/>
    <col min="10247" max="10248" width="9.18181818181818" style="28"/>
    <col min="10249" max="10249" width="2.54545454545455" style="28" customWidth="1"/>
    <col min="10250" max="10250" width="1.18181818181818" style="28" customWidth="1"/>
    <col min="10251" max="10252" width="9.18181818181818" style="28"/>
    <col min="10253" max="10253" width="5.18181818181818" style="28" customWidth="1"/>
    <col min="10254" max="10496" width="9.18181818181818" style="28"/>
    <col min="10497" max="10497" width="3.81818181818182" style="28" customWidth="1"/>
    <col min="10498" max="10498" width="3.18181818181818" style="28" customWidth="1"/>
    <col min="10499" max="10499" width="9.45454545454546" style="28" customWidth="1"/>
    <col min="10500" max="10500" width="2" style="28" customWidth="1"/>
    <col min="10501" max="10501" width="7" style="28" customWidth="1"/>
    <col min="10502" max="10502" width="2.18181818181818" style="28" customWidth="1"/>
    <col min="10503" max="10504" width="9.18181818181818" style="28"/>
    <col min="10505" max="10505" width="2.54545454545455" style="28" customWidth="1"/>
    <col min="10506" max="10506" width="1.18181818181818" style="28" customWidth="1"/>
    <col min="10507" max="10508" width="9.18181818181818" style="28"/>
    <col min="10509" max="10509" width="5.18181818181818" style="28" customWidth="1"/>
    <col min="10510" max="10752" width="9.18181818181818" style="28"/>
    <col min="10753" max="10753" width="3.81818181818182" style="28" customWidth="1"/>
    <col min="10754" max="10754" width="3.18181818181818" style="28" customWidth="1"/>
    <col min="10755" max="10755" width="9.45454545454546" style="28" customWidth="1"/>
    <col min="10756" max="10756" width="2" style="28" customWidth="1"/>
    <col min="10757" max="10757" width="7" style="28" customWidth="1"/>
    <col min="10758" max="10758" width="2.18181818181818" style="28" customWidth="1"/>
    <col min="10759" max="10760" width="9.18181818181818" style="28"/>
    <col min="10761" max="10761" width="2.54545454545455" style="28" customWidth="1"/>
    <col min="10762" max="10762" width="1.18181818181818" style="28" customWidth="1"/>
    <col min="10763" max="10764" width="9.18181818181818" style="28"/>
    <col min="10765" max="10765" width="5.18181818181818" style="28" customWidth="1"/>
    <col min="10766" max="11008" width="9.18181818181818" style="28"/>
    <col min="11009" max="11009" width="3.81818181818182" style="28" customWidth="1"/>
    <col min="11010" max="11010" width="3.18181818181818" style="28" customWidth="1"/>
    <col min="11011" max="11011" width="9.45454545454546" style="28" customWidth="1"/>
    <col min="11012" max="11012" width="2" style="28" customWidth="1"/>
    <col min="11013" max="11013" width="7" style="28" customWidth="1"/>
    <col min="11014" max="11014" width="2.18181818181818" style="28" customWidth="1"/>
    <col min="11015" max="11016" width="9.18181818181818" style="28"/>
    <col min="11017" max="11017" width="2.54545454545455" style="28" customWidth="1"/>
    <col min="11018" max="11018" width="1.18181818181818" style="28" customWidth="1"/>
    <col min="11019" max="11020" width="9.18181818181818" style="28"/>
    <col min="11021" max="11021" width="5.18181818181818" style="28" customWidth="1"/>
    <col min="11022" max="11264" width="9.18181818181818" style="28"/>
    <col min="11265" max="11265" width="3.81818181818182" style="28" customWidth="1"/>
    <col min="11266" max="11266" width="3.18181818181818" style="28" customWidth="1"/>
    <col min="11267" max="11267" width="9.45454545454546" style="28" customWidth="1"/>
    <col min="11268" max="11268" width="2" style="28" customWidth="1"/>
    <col min="11269" max="11269" width="7" style="28" customWidth="1"/>
    <col min="11270" max="11270" width="2.18181818181818" style="28" customWidth="1"/>
    <col min="11271" max="11272" width="9.18181818181818" style="28"/>
    <col min="11273" max="11273" width="2.54545454545455" style="28" customWidth="1"/>
    <col min="11274" max="11274" width="1.18181818181818" style="28" customWidth="1"/>
    <col min="11275" max="11276" width="9.18181818181818" style="28"/>
    <col min="11277" max="11277" width="5.18181818181818" style="28" customWidth="1"/>
    <col min="11278" max="11520" width="9.18181818181818" style="28"/>
    <col min="11521" max="11521" width="3.81818181818182" style="28" customWidth="1"/>
    <col min="11522" max="11522" width="3.18181818181818" style="28" customWidth="1"/>
    <col min="11523" max="11523" width="9.45454545454546" style="28" customWidth="1"/>
    <col min="11524" max="11524" width="2" style="28" customWidth="1"/>
    <col min="11525" max="11525" width="7" style="28" customWidth="1"/>
    <col min="11526" max="11526" width="2.18181818181818" style="28" customWidth="1"/>
    <col min="11527" max="11528" width="9.18181818181818" style="28"/>
    <col min="11529" max="11529" width="2.54545454545455" style="28" customWidth="1"/>
    <col min="11530" max="11530" width="1.18181818181818" style="28" customWidth="1"/>
    <col min="11531" max="11532" width="9.18181818181818" style="28"/>
    <col min="11533" max="11533" width="5.18181818181818" style="28" customWidth="1"/>
    <col min="11534" max="11776" width="9.18181818181818" style="28"/>
    <col min="11777" max="11777" width="3.81818181818182" style="28" customWidth="1"/>
    <col min="11778" max="11778" width="3.18181818181818" style="28" customWidth="1"/>
    <col min="11779" max="11779" width="9.45454545454546" style="28" customWidth="1"/>
    <col min="11780" max="11780" width="2" style="28" customWidth="1"/>
    <col min="11781" max="11781" width="7" style="28" customWidth="1"/>
    <col min="11782" max="11782" width="2.18181818181818" style="28" customWidth="1"/>
    <col min="11783" max="11784" width="9.18181818181818" style="28"/>
    <col min="11785" max="11785" width="2.54545454545455" style="28" customWidth="1"/>
    <col min="11786" max="11786" width="1.18181818181818" style="28" customWidth="1"/>
    <col min="11787" max="11788" width="9.18181818181818" style="28"/>
    <col min="11789" max="11789" width="5.18181818181818" style="28" customWidth="1"/>
    <col min="11790" max="12032" width="9.18181818181818" style="28"/>
    <col min="12033" max="12033" width="3.81818181818182" style="28" customWidth="1"/>
    <col min="12034" max="12034" width="3.18181818181818" style="28" customWidth="1"/>
    <col min="12035" max="12035" width="9.45454545454546" style="28" customWidth="1"/>
    <col min="12036" max="12036" width="2" style="28" customWidth="1"/>
    <col min="12037" max="12037" width="7" style="28" customWidth="1"/>
    <col min="12038" max="12038" width="2.18181818181818" style="28" customWidth="1"/>
    <col min="12039" max="12040" width="9.18181818181818" style="28"/>
    <col min="12041" max="12041" width="2.54545454545455" style="28" customWidth="1"/>
    <col min="12042" max="12042" width="1.18181818181818" style="28" customWidth="1"/>
    <col min="12043" max="12044" width="9.18181818181818" style="28"/>
    <col min="12045" max="12045" width="5.18181818181818" style="28" customWidth="1"/>
    <col min="12046" max="12288" width="9.18181818181818" style="28"/>
    <col min="12289" max="12289" width="3.81818181818182" style="28" customWidth="1"/>
    <col min="12290" max="12290" width="3.18181818181818" style="28" customWidth="1"/>
    <col min="12291" max="12291" width="9.45454545454546" style="28" customWidth="1"/>
    <col min="12292" max="12292" width="2" style="28" customWidth="1"/>
    <col min="12293" max="12293" width="7" style="28" customWidth="1"/>
    <col min="12294" max="12294" width="2.18181818181818" style="28" customWidth="1"/>
    <col min="12295" max="12296" width="9.18181818181818" style="28"/>
    <col min="12297" max="12297" width="2.54545454545455" style="28" customWidth="1"/>
    <col min="12298" max="12298" width="1.18181818181818" style="28" customWidth="1"/>
    <col min="12299" max="12300" width="9.18181818181818" style="28"/>
    <col min="12301" max="12301" width="5.18181818181818" style="28" customWidth="1"/>
    <col min="12302" max="12544" width="9.18181818181818" style="28"/>
    <col min="12545" max="12545" width="3.81818181818182" style="28" customWidth="1"/>
    <col min="12546" max="12546" width="3.18181818181818" style="28" customWidth="1"/>
    <col min="12547" max="12547" width="9.45454545454546" style="28" customWidth="1"/>
    <col min="12548" max="12548" width="2" style="28" customWidth="1"/>
    <col min="12549" max="12549" width="7" style="28" customWidth="1"/>
    <col min="12550" max="12550" width="2.18181818181818" style="28" customWidth="1"/>
    <col min="12551" max="12552" width="9.18181818181818" style="28"/>
    <col min="12553" max="12553" width="2.54545454545455" style="28" customWidth="1"/>
    <col min="12554" max="12554" width="1.18181818181818" style="28" customWidth="1"/>
    <col min="12555" max="12556" width="9.18181818181818" style="28"/>
    <col min="12557" max="12557" width="5.18181818181818" style="28" customWidth="1"/>
    <col min="12558" max="12800" width="9.18181818181818" style="28"/>
    <col min="12801" max="12801" width="3.81818181818182" style="28" customWidth="1"/>
    <col min="12802" max="12802" width="3.18181818181818" style="28" customWidth="1"/>
    <col min="12803" max="12803" width="9.45454545454546" style="28" customWidth="1"/>
    <col min="12804" max="12804" width="2" style="28" customWidth="1"/>
    <col min="12805" max="12805" width="7" style="28" customWidth="1"/>
    <col min="12806" max="12806" width="2.18181818181818" style="28" customWidth="1"/>
    <col min="12807" max="12808" width="9.18181818181818" style="28"/>
    <col min="12809" max="12809" width="2.54545454545455" style="28" customWidth="1"/>
    <col min="12810" max="12810" width="1.18181818181818" style="28" customWidth="1"/>
    <col min="12811" max="12812" width="9.18181818181818" style="28"/>
    <col min="12813" max="12813" width="5.18181818181818" style="28" customWidth="1"/>
    <col min="12814" max="13056" width="9.18181818181818" style="28"/>
    <col min="13057" max="13057" width="3.81818181818182" style="28" customWidth="1"/>
    <col min="13058" max="13058" width="3.18181818181818" style="28" customWidth="1"/>
    <col min="13059" max="13059" width="9.45454545454546" style="28" customWidth="1"/>
    <col min="13060" max="13060" width="2" style="28" customWidth="1"/>
    <col min="13061" max="13061" width="7" style="28" customWidth="1"/>
    <col min="13062" max="13062" width="2.18181818181818" style="28" customWidth="1"/>
    <col min="13063" max="13064" width="9.18181818181818" style="28"/>
    <col min="13065" max="13065" width="2.54545454545455" style="28" customWidth="1"/>
    <col min="13066" max="13066" width="1.18181818181818" style="28" customWidth="1"/>
    <col min="13067" max="13068" width="9.18181818181818" style="28"/>
    <col min="13069" max="13069" width="5.18181818181818" style="28" customWidth="1"/>
    <col min="13070" max="13312" width="9.18181818181818" style="28"/>
    <col min="13313" max="13313" width="3.81818181818182" style="28" customWidth="1"/>
    <col min="13314" max="13314" width="3.18181818181818" style="28" customWidth="1"/>
    <col min="13315" max="13315" width="9.45454545454546" style="28" customWidth="1"/>
    <col min="13316" max="13316" width="2" style="28" customWidth="1"/>
    <col min="13317" max="13317" width="7" style="28" customWidth="1"/>
    <col min="13318" max="13318" width="2.18181818181818" style="28" customWidth="1"/>
    <col min="13319" max="13320" width="9.18181818181818" style="28"/>
    <col min="13321" max="13321" width="2.54545454545455" style="28" customWidth="1"/>
    <col min="13322" max="13322" width="1.18181818181818" style="28" customWidth="1"/>
    <col min="13323" max="13324" width="9.18181818181818" style="28"/>
    <col min="13325" max="13325" width="5.18181818181818" style="28" customWidth="1"/>
    <col min="13326" max="13568" width="9.18181818181818" style="28"/>
    <col min="13569" max="13569" width="3.81818181818182" style="28" customWidth="1"/>
    <col min="13570" max="13570" width="3.18181818181818" style="28" customWidth="1"/>
    <col min="13571" max="13571" width="9.45454545454546" style="28" customWidth="1"/>
    <col min="13572" max="13572" width="2" style="28" customWidth="1"/>
    <col min="13573" max="13573" width="7" style="28" customWidth="1"/>
    <col min="13574" max="13574" width="2.18181818181818" style="28" customWidth="1"/>
    <col min="13575" max="13576" width="9.18181818181818" style="28"/>
    <col min="13577" max="13577" width="2.54545454545455" style="28" customWidth="1"/>
    <col min="13578" max="13578" width="1.18181818181818" style="28" customWidth="1"/>
    <col min="13579" max="13580" width="9.18181818181818" style="28"/>
    <col min="13581" max="13581" width="5.18181818181818" style="28" customWidth="1"/>
    <col min="13582" max="13824" width="9.18181818181818" style="28"/>
    <col min="13825" max="13825" width="3.81818181818182" style="28" customWidth="1"/>
    <col min="13826" max="13826" width="3.18181818181818" style="28" customWidth="1"/>
    <col min="13827" max="13827" width="9.45454545454546" style="28" customWidth="1"/>
    <col min="13828" max="13828" width="2" style="28" customWidth="1"/>
    <col min="13829" max="13829" width="7" style="28" customWidth="1"/>
    <col min="13830" max="13830" width="2.18181818181818" style="28" customWidth="1"/>
    <col min="13831" max="13832" width="9.18181818181818" style="28"/>
    <col min="13833" max="13833" width="2.54545454545455" style="28" customWidth="1"/>
    <col min="13834" max="13834" width="1.18181818181818" style="28" customWidth="1"/>
    <col min="13835" max="13836" width="9.18181818181818" style="28"/>
    <col min="13837" max="13837" width="5.18181818181818" style="28" customWidth="1"/>
    <col min="13838" max="14080" width="9.18181818181818" style="28"/>
    <col min="14081" max="14081" width="3.81818181818182" style="28" customWidth="1"/>
    <col min="14082" max="14082" width="3.18181818181818" style="28" customWidth="1"/>
    <col min="14083" max="14083" width="9.45454545454546" style="28" customWidth="1"/>
    <col min="14084" max="14084" width="2" style="28" customWidth="1"/>
    <col min="14085" max="14085" width="7" style="28" customWidth="1"/>
    <col min="14086" max="14086" width="2.18181818181818" style="28" customWidth="1"/>
    <col min="14087" max="14088" width="9.18181818181818" style="28"/>
    <col min="14089" max="14089" width="2.54545454545455" style="28" customWidth="1"/>
    <col min="14090" max="14090" width="1.18181818181818" style="28" customWidth="1"/>
    <col min="14091" max="14092" width="9.18181818181818" style="28"/>
    <col min="14093" max="14093" width="5.18181818181818" style="28" customWidth="1"/>
    <col min="14094" max="14336" width="9.18181818181818" style="28"/>
    <col min="14337" max="14337" width="3.81818181818182" style="28" customWidth="1"/>
    <col min="14338" max="14338" width="3.18181818181818" style="28" customWidth="1"/>
    <col min="14339" max="14339" width="9.45454545454546" style="28" customWidth="1"/>
    <col min="14340" max="14340" width="2" style="28" customWidth="1"/>
    <col min="14341" max="14341" width="7" style="28" customWidth="1"/>
    <col min="14342" max="14342" width="2.18181818181818" style="28" customWidth="1"/>
    <col min="14343" max="14344" width="9.18181818181818" style="28"/>
    <col min="14345" max="14345" width="2.54545454545455" style="28" customWidth="1"/>
    <col min="14346" max="14346" width="1.18181818181818" style="28" customWidth="1"/>
    <col min="14347" max="14348" width="9.18181818181818" style="28"/>
    <col min="14349" max="14349" width="5.18181818181818" style="28" customWidth="1"/>
    <col min="14350" max="14592" width="9.18181818181818" style="28"/>
    <col min="14593" max="14593" width="3.81818181818182" style="28" customWidth="1"/>
    <col min="14594" max="14594" width="3.18181818181818" style="28" customWidth="1"/>
    <col min="14595" max="14595" width="9.45454545454546" style="28" customWidth="1"/>
    <col min="14596" max="14596" width="2" style="28" customWidth="1"/>
    <col min="14597" max="14597" width="7" style="28" customWidth="1"/>
    <col min="14598" max="14598" width="2.18181818181818" style="28" customWidth="1"/>
    <col min="14599" max="14600" width="9.18181818181818" style="28"/>
    <col min="14601" max="14601" width="2.54545454545455" style="28" customWidth="1"/>
    <col min="14602" max="14602" width="1.18181818181818" style="28" customWidth="1"/>
    <col min="14603" max="14604" width="9.18181818181818" style="28"/>
    <col min="14605" max="14605" width="5.18181818181818" style="28" customWidth="1"/>
    <col min="14606" max="14848" width="9.18181818181818" style="28"/>
    <col min="14849" max="14849" width="3.81818181818182" style="28" customWidth="1"/>
    <col min="14850" max="14850" width="3.18181818181818" style="28" customWidth="1"/>
    <col min="14851" max="14851" width="9.45454545454546" style="28" customWidth="1"/>
    <col min="14852" max="14852" width="2" style="28" customWidth="1"/>
    <col min="14853" max="14853" width="7" style="28" customWidth="1"/>
    <col min="14854" max="14854" width="2.18181818181818" style="28" customWidth="1"/>
    <col min="14855" max="14856" width="9.18181818181818" style="28"/>
    <col min="14857" max="14857" width="2.54545454545455" style="28" customWidth="1"/>
    <col min="14858" max="14858" width="1.18181818181818" style="28" customWidth="1"/>
    <col min="14859" max="14860" width="9.18181818181818" style="28"/>
    <col min="14861" max="14861" width="5.18181818181818" style="28" customWidth="1"/>
    <col min="14862" max="15104" width="9.18181818181818" style="28"/>
    <col min="15105" max="15105" width="3.81818181818182" style="28" customWidth="1"/>
    <col min="15106" max="15106" width="3.18181818181818" style="28" customWidth="1"/>
    <col min="15107" max="15107" width="9.45454545454546" style="28" customWidth="1"/>
    <col min="15108" max="15108" width="2" style="28" customWidth="1"/>
    <col min="15109" max="15109" width="7" style="28" customWidth="1"/>
    <col min="15110" max="15110" width="2.18181818181818" style="28" customWidth="1"/>
    <col min="15111" max="15112" width="9.18181818181818" style="28"/>
    <col min="15113" max="15113" width="2.54545454545455" style="28" customWidth="1"/>
    <col min="15114" max="15114" width="1.18181818181818" style="28" customWidth="1"/>
    <col min="15115" max="15116" width="9.18181818181818" style="28"/>
    <col min="15117" max="15117" width="5.18181818181818" style="28" customWidth="1"/>
    <col min="15118" max="15360" width="9.18181818181818" style="28"/>
    <col min="15361" max="15361" width="3.81818181818182" style="28" customWidth="1"/>
    <col min="15362" max="15362" width="3.18181818181818" style="28" customWidth="1"/>
    <col min="15363" max="15363" width="9.45454545454546" style="28" customWidth="1"/>
    <col min="15364" max="15364" width="2" style="28" customWidth="1"/>
    <col min="15365" max="15365" width="7" style="28" customWidth="1"/>
    <col min="15366" max="15366" width="2.18181818181818" style="28" customWidth="1"/>
    <col min="15367" max="15368" width="9.18181818181818" style="28"/>
    <col min="15369" max="15369" width="2.54545454545455" style="28" customWidth="1"/>
    <col min="15370" max="15370" width="1.18181818181818" style="28" customWidth="1"/>
    <col min="15371" max="15372" width="9.18181818181818" style="28"/>
    <col min="15373" max="15373" width="5.18181818181818" style="28" customWidth="1"/>
    <col min="15374" max="15616" width="9.18181818181818" style="28"/>
    <col min="15617" max="15617" width="3.81818181818182" style="28" customWidth="1"/>
    <col min="15618" max="15618" width="3.18181818181818" style="28" customWidth="1"/>
    <col min="15619" max="15619" width="9.45454545454546" style="28" customWidth="1"/>
    <col min="15620" max="15620" width="2" style="28" customWidth="1"/>
    <col min="15621" max="15621" width="7" style="28" customWidth="1"/>
    <col min="15622" max="15622" width="2.18181818181818" style="28" customWidth="1"/>
    <col min="15623" max="15624" width="9.18181818181818" style="28"/>
    <col min="15625" max="15625" width="2.54545454545455" style="28" customWidth="1"/>
    <col min="15626" max="15626" width="1.18181818181818" style="28" customWidth="1"/>
    <col min="15627" max="15628" width="9.18181818181818" style="28"/>
    <col min="15629" max="15629" width="5.18181818181818" style="28" customWidth="1"/>
    <col min="15630" max="15872" width="9.18181818181818" style="28"/>
    <col min="15873" max="15873" width="3.81818181818182" style="28" customWidth="1"/>
    <col min="15874" max="15874" width="3.18181818181818" style="28" customWidth="1"/>
    <col min="15875" max="15875" width="9.45454545454546" style="28" customWidth="1"/>
    <col min="15876" max="15876" width="2" style="28" customWidth="1"/>
    <col min="15877" max="15877" width="7" style="28" customWidth="1"/>
    <col min="15878" max="15878" width="2.18181818181818" style="28" customWidth="1"/>
    <col min="15879" max="15880" width="9.18181818181818" style="28"/>
    <col min="15881" max="15881" width="2.54545454545455" style="28" customWidth="1"/>
    <col min="15882" max="15882" width="1.18181818181818" style="28" customWidth="1"/>
    <col min="15883" max="15884" width="9.18181818181818" style="28"/>
    <col min="15885" max="15885" width="5.18181818181818" style="28" customWidth="1"/>
    <col min="15886" max="16128" width="9.18181818181818" style="28"/>
    <col min="16129" max="16129" width="3.81818181818182" style="28" customWidth="1"/>
    <col min="16130" max="16130" width="3.18181818181818" style="28" customWidth="1"/>
    <col min="16131" max="16131" width="9.45454545454546" style="28" customWidth="1"/>
    <col min="16132" max="16132" width="2" style="28" customWidth="1"/>
    <col min="16133" max="16133" width="7" style="28" customWidth="1"/>
    <col min="16134" max="16134" width="2.18181818181818" style="28" customWidth="1"/>
    <col min="16135" max="16136" width="9.18181818181818" style="28"/>
    <col min="16137" max="16137" width="2.54545454545455" style="28" customWidth="1"/>
    <col min="16138" max="16138" width="1.18181818181818" style="28" customWidth="1"/>
    <col min="16139" max="16140" width="9.18181818181818" style="28"/>
    <col min="16141" max="16141" width="5.18181818181818" style="28" customWidth="1"/>
    <col min="16142" max="16384" width="9.18181818181818" style="28"/>
  </cols>
  <sheetData>
    <row r="1" spans="14:14">
      <c r="N1" s="28" t="s">
        <v>1703</v>
      </c>
    </row>
    <row r="4" spans="1:15">
      <c r="A4" s="33" t="s">
        <v>1188</v>
      </c>
      <c r="B4" s="33"/>
      <c r="C4" s="33"/>
      <c r="D4" s="33"/>
      <c r="E4" s="33"/>
      <c r="F4" s="33"/>
      <c r="G4" s="33"/>
      <c r="H4" s="33"/>
      <c r="I4" s="33"/>
      <c r="J4" s="33"/>
      <c r="K4" s="33"/>
      <c r="L4" s="33"/>
      <c r="M4" s="33"/>
      <c r="N4" s="33"/>
      <c r="O4" s="33"/>
    </row>
    <row r="5" spans="1:15">
      <c r="A5" s="33" t="s">
        <v>1704</v>
      </c>
      <c r="B5" s="33"/>
      <c r="C5" s="33"/>
      <c r="D5" s="33"/>
      <c r="E5" s="33"/>
      <c r="F5" s="33"/>
      <c r="G5" s="33"/>
      <c r="H5" s="33"/>
      <c r="I5" s="33"/>
      <c r="J5" s="33"/>
      <c r="K5" s="33"/>
      <c r="L5" s="33"/>
      <c r="M5" s="33"/>
      <c r="N5" s="33"/>
      <c r="O5" s="33"/>
    </row>
    <row r="6" spans="1:15">
      <c r="A6" s="33"/>
      <c r="B6" s="33"/>
      <c r="C6" s="33"/>
      <c r="D6" s="33"/>
      <c r="E6" s="33"/>
      <c r="F6" s="33"/>
      <c r="G6" s="33"/>
      <c r="H6" s="33"/>
      <c r="I6" s="33"/>
      <c r="J6" s="33"/>
      <c r="K6" s="33"/>
      <c r="L6" s="33"/>
      <c r="M6" s="33"/>
      <c r="N6" s="33"/>
      <c r="O6" s="33"/>
    </row>
    <row r="8" ht="75.75" customHeight="1" spans="1:14">
      <c r="A8" s="36" t="s">
        <v>1705</v>
      </c>
      <c r="B8" s="36"/>
      <c r="C8" s="36"/>
      <c r="D8" s="36"/>
      <c r="E8" s="36"/>
      <c r="F8" s="36"/>
      <c r="G8" s="36"/>
      <c r="H8" s="36"/>
      <c r="I8" s="36"/>
      <c r="J8" s="36"/>
      <c r="K8" s="36"/>
      <c r="L8" s="36"/>
      <c r="M8" s="36"/>
      <c r="N8" s="36"/>
    </row>
    <row r="9" spans="2:7">
      <c r="B9" s="28" t="s">
        <v>1192</v>
      </c>
      <c r="F9" s="28" t="s">
        <v>1193</v>
      </c>
      <c r="G9" s="28" t="s">
        <v>1706</v>
      </c>
    </row>
    <row r="10" spans="2:7">
      <c r="B10" s="28" t="s">
        <v>1195</v>
      </c>
      <c r="F10" s="28" t="s">
        <v>1193</v>
      </c>
      <c r="G10" s="28" t="s">
        <v>1707</v>
      </c>
    </row>
    <row r="11" spans="2:7">
      <c r="B11" s="28" t="s">
        <v>1197</v>
      </c>
      <c r="F11" s="28" t="s">
        <v>1193</v>
      </c>
      <c r="G11" s="28" t="s">
        <v>1708</v>
      </c>
    </row>
    <row r="12" ht="39.65" customHeight="1" spans="1:14">
      <c r="A12" s="36" t="s">
        <v>1709</v>
      </c>
      <c r="B12" s="36"/>
      <c r="C12" s="36"/>
      <c r="D12" s="36"/>
      <c r="E12" s="36"/>
      <c r="F12" s="36"/>
      <c r="G12" s="36"/>
      <c r="H12" s="36"/>
      <c r="I12" s="36"/>
      <c r="J12" s="36"/>
      <c r="K12" s="36"/>
      <c r="L12" s="36"/>
      <c r="M12" s="36"/>
      <c r="N12" s="36"/>
    </row>
    <row r="13" ht="16.75" customHeight="1" spans="1:14">
      <c r="A13" s="36" t="s">
        <v>1710</v>
      </c>
      <c r="B13" s="36"/>
      <c r="C13" s="36"/>
      <c r="D13" s="36"/>
      <c r="E13" s="36"/>
      <c r="F13" s="36"/>
      <c r="G13" s="36"/>
      <c r="H13" s="36"/>
      <c r="I13" s="36"/>
      <c r="J13" s="36"/>
      <c r="K13" s="36"/>
      <c r="L13" s="36"/>
      <c r="M13" s="36"/>
      <c r="N13" s="36"/>
    </row>
    <row r="14" spans="2:3">
      <c r="B14" s="28" t="s">
        <v>982</v>
      </c>
      <c r="C14" s="34" t="s">
        <v>1711</v>
      </c>
    </row>
    <row r="15" spans="2:3">
      <c r="B15" s="28" t="s">
        <v>996</v>
      </c>
      <c r="C15" s="28" t="s">
        <v>1712</v>
      </c>
    </row>
    <row r="17" spans="1:1">
      <c r="A17" s="28" t="s">
        <v>1713</v>
      </c>
    </row>
    <row r="18" ht="49.75" customHeight="1" spans="1:14">
      <c r="A18" s="36" t="s">
        <v>1714</v>
      </c>
      <c r="B18" s="36"/>
      <c r="C18" s="36"/>
      <c r="D18" s="36"/>
      <c r="E18" s="36"/>
      <c r="F18" s="36"/>
      <c r="G18" s="36"/>
      <c r="H18" s="36"/>
      <c r="I18" s="36"/>
      <c r="J18" s="36"/>
      <c r="K18" s="36"/>
      <c r="L18" s="36"/>
      <c r="M18" s="36"/>
      <c r="N18" s="36"/>
    </row>
    <row r="19" spans="11:11">
      <c r="K19" s="28" t="s">
        <v>1715</v>
      </c>
    </row>
    <row r="20" spans="4:15">
      <c r="D20" s="29" t="s">
        <v>134</v>
      </c>
      <c r="H20" s="33" t="s">
        <v>1716</v>
      </c>
      <c r="I20" s="33"/>
      <c r="J20" s="33"/>
      <c r="K20" s="33"/>
      <c r="L20" s="33"/>
      <c r="M20" s="33"/>
      <c r="N20" s="33"/>
      <c r="O20" s="33"/>
    </row>
    <row r="21" spans="1:7">
      <c r="A21" s="29" t="s">
        <v>135</v>
      </c>
      <c r="B21" s="29"/>
      <c r="C21" s="29"/>
      <c r="D21" s="29"/>
      <c r="E21" s="29"/>
      <c r="F21" s="29"/>
      <c r="G21" s="29"/>
    </row>
    <row r="25" spans="1:15">
      <c r="A25" s="33" t="s">
        <v>136</v>
      </c>
      <c r="B25" s="33"/>
      <c r="C25" s="33"/>
      <c r="D25" s="33"/>
      <c r="E25" s="33"/>
      <c r="F25" s="33"/>
      <c r="G25" s="33"/>
      <c r="H25" s="33" t="s">
        <v>137</v>
      </c>
      <c r="I25" s="33"/>
      <c r="J25" s="33"/>
      <c r="K25" s="33"/>
      <c r="L25" s="33"/>
      <c r="M25" s="33"/>
      <c r="N25" s="33"/>
      <c r="O25" s="33"/>
    </row>
  </sheetData>
  <mergeCells count="11">
    <mergeCell ref="A4:O4"/>
    <mergeCell ref="A5:O5"/>
    <mergeCell ref="A6:O6"/>
    <mergeCell ref="A8:N8"/>
    <mergeCell ref="A12:N12"/>
    <mergeCell ref="A13:N13"/>
    <mergeCell ref="A18:N18"/>
    <mergeCell ref="H20:O20"/>
    <mergeCell ref="A21:G21"/>
    <mergeCell ref="A25:G25"/>
    <mergeCell ref="H25:O25"/>
  </mergeCells>
  <printOptions horizontalCentered="1"/>
  <pageMargins left="0.866141732283464" right="0.669291338582677" top="0.393700787401575" bottom="0.393700787401575" header="0.511811023622047" footer="0.511811023622047"/>
  <pageSetup paperSize="5" scale="95" orientation="portrait"/>
  <headerFooter>
    <oddHeader>&amp;C- 49 -</oddHead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tabColor rgb="FF00B050"/>
  </sheetPr>
  <dimension ref="A2:O43"/>
  <sheetViews>
    <sheetView view="pageBreakPreview" zoomScale="133" zoomScaleNormal="100" topLeftCell="A18" workbookViewId="0">
      <selection activeCell="L12" sqref="L12"/>
    </sheetView>
  </sheetViews>
  <sheetFormatPr defaultColWidth="9.18181818181818" defaultRowHeight="15.5"/>
  <cols>
    <col min="1" max="1" width="3.81818181818182" style="28" customWidth="1"/>
    <col min="2" max="2" width="3.18181818181818" style="28" customWidth="1"/>
    <col min="3" max="3" width="15.7272727272727" style="28" customWidth="1"/>
    <col min="4" max="4" width="3.18181818181818" style="28" customWidth="1"/>
    <col min="5" max="5" width="10.8181818181818" style="28" customWidth="1"/>
    <col min="6" max="6" width="2.18181818181818" style="28" customWidth="1"/>
    <col min="7" max="8" width="9.18181818181818" style="28"/>
    <col min="9" max="9" width="13.8181818181818" style="28" customWidth="1"/>
    <col min="10" max="10" width="1.18181818181818" style="28" customWidth="1"/>
    <col min="11" max="12" width="9.18181818181818" style="28"/>
    <col min="13" max="13" width="5.18181818181818" style="28" customWidth="1"/>
    <col min="14" max="14" width="13.1818181818182" style="28" customWidth="1"/>
    <col min="15" max="256" width="9.18181818181818" style="28"/>
    <col min="257" max="257" width="3.81818181818182" style="28" customWidth="1"/>
    <col min="258" max="258" width="3.18181818181818" style="28" customWidth="1"/>
    <col min="259" max="259" width="9.45454545454546" style="28" customWidth="1"/>
    <col min="260" max="260" width="2" style="28" customWidth="1"/>
    <col min="261" max="261" width="7" style="28" customWidth="1"/>
    <col min="262" max="262" width="2.18181818181818" style="28" customWidth="1"/>
    <col min="263" max="264" width="9.18181818181818" style="28"/>
    <col min="265" max="265" width="2.54545454545455" style="28" customWidth="1"/>
    <col min="266" max="266" width="1.18181818181818" style="28" customWidth="1"/>
    <col min="267" max="268" width="9.18181818181818" style="28"/>
    <col min="269" max="269" width="5.18181818181818" style="28" customWidth="1"/>
    <col min="270" max="512" width="9.18181818181818" style="28"/>
    <col min="513" max="513" width="3.81818181818182" style="28" customWidth="1"/>
    <col min="514" max="514" width="3.18181818181818" style="28" customWidth="1"/>
    <col min="515" max="515" width="9.45454545454546" style="28" customWidth="1"/>
    <col min="516" max="516" width="2" style="28" customWidth="1"/>
    <col min="517" max="517" width="7" style="28" customWidth="1"/>
    <col min="518" max="518" width="2.18181818181818" style="28" customWidth="1"/>
    <col min="519" max="520" width="9.18181818181818" style="28"/>
    <col min="521" max="521" width="2.54545454545455" style="28" customWidth="1"/>
    <col min="522" max="522" width="1.18181818181818" style="28" customWidth="1"/>
    <col min="523" max="524" width="9.18181818181818" style="28"/>
    <col min="525" max="525" width="5.18181818181818" style="28" customWidth="1"/>
    <col min="526" max="768" width="9.18181818181818" style="28"/>
    <col min="769" max="769" width="3.81818181818182" style="28" customWidth="1"/>
    <col min="770" max="770" width="3.18181818181818" style="28" customWidth="1"/>
    <col min="771" max="771" width="9.45454545454546" style="28" customWidth="1"/>
    <col min="772" max="772" width="2" style="28" customWidth="1"/>
    <col min="773" max="773" width="7" style="28" customWidth="1"/>
    <col min="774" max="774" width="2.18181818181818" style="28" customWidth="1"/>
    <col min="775" max="776" width="9.18181818181818" style="28"/>
    <col min="777" max="777" width="2.54545454545455" style="28" customWidth="1"/>
    <col min="778" max="778" width="1.18181818181818" style="28" customWidth="1"/>
    <col min="779" max="780" width="9.18181818181818" style="28"/>
    <col min="781" max="781" width="5.18181818181818" style="28" customWidth="1"/>
    <col min="782" max="1024" width="9.18181818181818" style="28"/>
    <col min="1025" max="1025" width="3.81818181818182" style="28" customWidth="1"/>
    <col min="1026" max="1026" width="3.18181818181818" style="28" customWidth="1"/>
    <col min="1027" max="1027" width="9.45454545454546" style="28" customWidth="1"/>
    <col min="1028" max="1028" width="2" style="28" customWidth="1"/>
    <col min="1029" max="1029" width="7" style="28" customWidth="1"/>
    <col min="1030" max="1030" width="2.18181818181818" style="28" customWidth="1"/>
    <col min="1031" max="1032" width="9.18181818181818" style="28"/>
    <col min="1033" max="1033" width="2.54545454545455" style="28" customWidth="1"/>
    <col min="1034" max="1034" width="1.18181818181818" style="28" customWidth="1"/>
    <col min="1035" max="1036" width="9.18181818181818" style="28"/>
    <col min="1037" max="1037" width="5.18181818181818" style="28" customWidth="1"/>
    <col min="1038" max="1280" width="9.18181818181818" style="28"/>
    <col min="1281" max="1281" width="3.81818181818182" style="28" customWidth="1"/>
    <col min="1282" max="1282" width="3.18181818181818" style="28" customWidth="1"/>
    <col min="1283" max="1283" width="9.45454545454546" style="28" customWidth="1"/>
    <col min="1284" max="1284" width="2" style="28" customWidth="1"/>
    <col min="1285" max="1285" width="7" style="28" customWidth="1"/>
    <col min="1286" max="1286" width="2.18181818181818" style="28" customWidth="1"/>
    <col min="1287" max="1288" width="9.18181818181818" style="28"/>
    <col min="1289" max="1289" width="2.54545454545455" style="28" customWidth="1"/>
    <col min="1290" max="1290" width="1.18181818181818" style="28" customWidth="1"/>
    <col min="1291" max="1292" width="9.18181818181818" style="28"/>
    <col min="1293" max="1293" width="5.18181818181818" style="28" customWidth="1"/>
    <col min="1294" max="1536" width="9.18181818181818" style="28"/>
    <col min="1537" max="1537" width="3.81818181818182" style="28" customWidth="1"/>
    <col min="1538" max="1538" width="3.18181818181818" style="28" customWidth="1"/>
    <col min="1539" max="1539" width="9.45454545454546" style="28" customWidth="1"/>
    <col min="1540" max="1540" width="2" style="28" customWidth="1"/>
    <col min="1541" max="1541" width="7" style="28" customWidth="1"/>
    <col min="1542" max="1542" width="2.18181818181818" style="28" customWidth="1"/>
    <col min="1543" max="1544" width="9.18181818181818" style="28"/>
    <col min="1545" max="1545" width="2.54545454545455" style="28" customWidth="1"/>
    <col min="1546" max="1546" width="1.18181818181818" style="28" customWidth="1"/>
    <col min="1547" max="1548" width="9.18181818181818" style="28"/>
    <col min="1549" max="1549" width="5.18181818181818" style="28" customWidth="1"/>
    <col min="1550" max="1792" width="9.18181818181818" style="28"/>
    <col min="1793" max="1793" width="3.81818181818182" style="28" customWidth="1"/>
    <col min="1794" max="1794" width="3.18181818181818" style="28" customWidth="1"/>
    <col min="1795" max="1795" width="9.45454545454546" style="28" customWidth="1"/>
    <col min="1796" max="1796" width="2" style="28" customWidth="1"/>
    <col min="1797" max="1797" width="7" style="28" customWidth="1"/>
    <col min="1798" max="1798" width="2.18181818181818" style="28" customWidth="1"/>
    <col min="1799" max="1800" width="9.18181818181818" style="28"/>
    <col min="1801" max="1801" width="2.54545454545455" style="28" customWidth="1"/>
    <col min="1802" max="1802" width="1.18181818181818" style="28" customWidth="1"/>
    <col min="1803" max="1804" width="9.18181818181818" style="28"/>
    <col min="1805" max="1805" width="5.18181818181818" style="28" customWidth="1"/>
    <col min="1806" max="2048" width="9.18181818181818" style="28"/>
    <col min="2049" max="2049" width="3.81818181818182" style="28" customWidth="1"/>
    <col min="2050" max="2050" width="3.18181818181818" style="28" customWidth="1"/>
    <col min="2051" max="2051" width="9.45454545454546" style="28" customWidth="1"/>
    <col min="2052" max="2052" width="2" style="28" customWidth="1"/>
    <col min="2053" max="2053" width="7" style="28" customWidth="1"/>
    <col min="2054" max="2054" width="2.18181818181818" style="28" customWidth="1"/>
    <col min="2055" max="2056" width="9.18181818181818" style="28"/>
    <col min="2057" max="2057" width="2.54545454545455" style="28" customWidth="1"/>
    <col min="2058" max="2058" width="1.18181818181818" style="28" customWidth="1"/>
    <col min="2059" max="2060" width="9.18181818181818" style="28"/>
    <col min="2061" max="2061" width="5.18181818181818" style="28" customWidth="1"/>
    <col min="2062" max="2304" width="9.18181818181818" style="28"/>
    <col min="2305" max="2305" width="3.81818181818182" style="28" customWidth="1"/>
    <col min="2306" max="2306" width="3.18181818181818" style="28" customWidth="1"/>
    <col min="2307" max="2307" width="9.45454545454546" style="28" customWidth="1"/>
    <col min="2308" max="2308" width="2" style="28" customWidth="1"/>
    <col min="2309" max="2309" width="7" style="28" customWidth="1"/>
    <col min="2310" max="2310" width="2.18181818181818" style="28" customWidth="1"/>
    <col min="2311" max="2312" width="9.18181818181818" style="28"/>
    <col min="2313" max="2313" width="2.54545454545455" style="28" customWidth="1"/>
    <col min="2314" max="2314" width="1.18181818181818" style="28" customWidth="1"/>
    <col min="2315" max="2316" width="9.18181818181818" style="28"/>
    <col min="2317" max="2317" width="5.18181818181818" style="28" customWidth="1"/>
    <col min="2318" max="2560" width="9.18181818181818" style="28"/>
    <col min="2561" max="2561" width="3.81818181818182" style="28" customWidth="1"/>
    <col min="2562" max="2562" width="3.18181818181818" style="28" customWidth="1"/>
    <col min="2563" max="2563" width="9.45454545454546" style="28" customWidth="1"/>
    <col min="2564" max="2564" width="2" style="28" customWidth="1"/>
    <col min="2565" max="2565" width="7" style="28" customWidth="1"/>
    <col min="2566" max="2566" width="2.18181818181818" style="28" customWidth="1"/>
    <col min="2567" max="2568" width="9.18181818181818" style="28"/>
    <col min="2569" max="2569" width="2.54545454545455" style="28" customWidth="1"/>
    <col min="2570" max="2570" width="1.18181818181818" style="28" customWidth="1"/>
    <col min="2571" max="2572" width="9.18181818181818" style="28"/>
    <col min="2573" max="2573" width="5.18181818181818" style="28" customWidth="1"/>
    <col min="2574" max="2816" width="9.18181818181818" style="28"/>
    <col min="2817" max="2817" width="3.81818181818182" style="28" customWidth="1"/>
    <col min="2818" max="2818" width="3.18181818181818" style="28" customWidth="1"/>
    <col min="2819" max="2819" width="9.45454545454546" style="28" customWidth="1"/>
    <col min="2820" max="2820" width="2" style="28" customWidth="1"/>
    <col min="2821" max="2821" width="7" style="28" customWidth="1"/>
    <col min="2822" max="2822" width="2.18181818181818" style="28" customWidth="1"/>
    <col min="2823" max="2824" width="9.18181818181818" style="28"/>
    <col min="2825" max="2825" width="2.54545454545455" style="28" customWidth="1"/>
    <col min="2826" max="2826" width="1.18181818181818" style="28" customWidth="1"/>
    <col min="2827" max="2828" width="9.18181818181818" style="28"/>
    <col min="2829" max="2829" width="5.18181818181818" style="28" customWidth="1"/>
    <col min="2830" max="3072" width="9.18181818181818" style="28"/>
    <col min="3073" max="3073" width="3.81818181818182" style="28" customWidth="1"/>
    <col min="3074" max="3074" width="3.18181818181818" style="28" customWidth="1"/>
    <col min="3075" max="3075" width="9.45454545454546" style="28" customWidth="1"/>
    <col min="3076" max="3076" width="2" style="28" customWidth="1"/>
    <col min="3077" max="3077" width="7" style="28" customWidth="1"/>
    <col min="3078" max="3078" width="2.18181818181818" style="28" customWidth="1"/>
    <col min="3079" max="3080" width="9.18181818181818" style="28"/>
    <col min="3081" max="3081" width="2.54545454545455" style="28" customWidth="1"/>
    <col min="3082" max="3082" width="1.18181818181818" style="28" customWidth="1"/>
    <col min="3083" max="3084" width="9.18181818181818" style="28"/>
    <col min="3085" max="3085" width="5.18181818181818" style="28" customWidth="1"/>
    <col min="3086" max="3328" width="9.18181818181818" style="28"/>
    <col min="3329" max="3329" width="3.81818181818182" style="28" customWidth="1"/>
    <col min="3330" max="3330" width="3.18181818181818" style="28" customWidth="1"/>
    <col min="3331" max="3331" width="9.45454545454546" style="28" customWidth="1"/>
    <col min="3332" max="3332" width="2" style="28" customWidth="1"/>
    <col min="3333" max="3333" width="7" style="28" customWidth="1"/>
    <col min="3334" max="3334" width="2.18181818181818" style="28" customWidth="1"/>
    <col min="3335" max="3336" width="9.18181818181818" style="28"/>
    <col min="3337" max="3337" width="2.54545454545455" style="28" customWidth="1"/>
    <col min="3338" max="3338" width="1.18181818181818" style="28" customWidth="1"/>
    <col min="3339" max="3340" width="9.18181818181818" style="28"/>
    <col min="3341" max="3341" width="5.18181818181818" style="28" customWidth="1"/>
    <col min="3342" max="3584" width="9.18181818181818" style="28"/>
    <col min="3585" max="3585" width="3.81818181818182" style="28" customWidth="1"/>
    <col min="3586" max="3586" width="3.18181818181818" style="28" customWidth="1"/>
    <col min="3587" max="3587" width="9.45454545454546" style="28" customWidth="1"/>
    <col min="3588" max="3588" width="2" style="28" customWidth="1"/>
    <col min="3589" max="3589" width="7" style="28" customWidth="1"/>
    <col min="3590" max="3590" width="2.18181818181818" style="28" customWidth="1"/>
    <col min="3591" max="3592" width="9.18181818181818" style="28"/>
    <col min="3593" max="3593" width="2.54545454545455" style="28" customWidth="1"/>
    <col min="3594" max="3594" width="1.18181818181818" style="28" customWidth="1"/>
    <col min="3595" max="3596" width="9.18181818181818" style="28"/>
    <col min="3597" max="3597" width="5.18181818181818" style="28" customWidth="1"/>
    <col min="3598" max="3840" width="9.18181818181818" style="28"/>
    <col min="3841" max="3841" width="3.81818181818182" style="28" customWidth="1"/>
    <col min="3842" max="3842" width="3.18181818181818" style="28" customWidth="1"/>
    <col min="3843" max="3843" width="9.45454545454546" style="28" customWidth="1"/>
    <col min="3844" max="3844" width="2" style="28" customWidth="1"/>
    <col min="3845" max="3845" width="7" style="28" customWidth="1"/>
    <col min="3846" max="3846" width="2.18181818181818" style="28" customWidth="1"/>
    <col min="3847" max="3848" width="9.18181818181818" style="28"/>
    <col min="3849" max="3849" width="2.54545454545455" style="28" customWidth="1"/>
    <col min="3850" max="3850" width="1.18181818181818" style="28" customWidth="1"/>
    <col min="3851" max="3852" width="9.18181818181818" style="28"/>
    <col min="3853" max="3853" width="5.18181818181818" style="28" customWidth="1"/>
    <col min="3854" max="4096" width="9.18181818181818" style="28"/>
    <col min="4097" max="4097" width="3.81818181818182" style="28" customWidth="1"/>
    <col min="4098" max="4098" width="3.18181818181818" style="28" customWidth="1"/>
    <col min="4099" max="4099" width="9.45454545454546" style="28" customWidth="1"/>
    <col min="4100" max="4100" width="2" style="28" customWidth="1"/>
    <col min="4101" max="4101" width="7" style="28" customWidth="1"/>
    <col min="4102" max="4102" width="2.18181818181818" style="28" customWidth="1"/>
    <col min="4103" max="4104" width="9.18181818181818" style="28"/>
    <col min="4105" max="4105" width="2.54545454545455" style="28" customWidth="1"/>
    <col min="4106" max="4106" width="1.18181818181818" style="28" customWidth="1"/>
    <col min="4107" max="4108" width="9.18181818181818" style="28"/>
    <col min="4109" max="4109" width="5.18181818181818" style="28" customWidth="1"/>
    <col min="4110" max="4352" width="9.18181818181818" style="28"/>
    <col min="4353" max="4353" width="3.81818181818182" style="28" customWidth="1"/>
    <col min="4354" max="4354" width="3.18181818181818" style="28" customWidth="1"/>
    <col min="4355" max="4355" width="9.45454545454546" style="28" customWidth="1"/>
    <col min="4356" max="4356" width="2" style="28" customWidth="1"/>
    <col min="4357" max="4357" width="7" style="28" customWidth="1"/>
    <col min="4358" max="4358" width="2.18181818181818" style="28" customWidth="1"/>
    <col min="4359" max="4360" width="9.18181818181818" style="28"/>
    <col min="4361" max="4361" width="2.54545454545455" style="28" customWidth="1"/>
    <col min="4362" max="4362" width="1.18181818181818" style="28" customWidth="1"/>
    <col min="4363" max="4364" width="9.18181818181818" style="28"/>
    <col min="4365" max="4365" width="5.18181818181818" style="28" customWidth="1"/>
    <col min="4366" max="4608" width="9.18181818181818" style="28"/>
    <col min="4609" max="4609" width="3.81818181818182" style="28" customWidth="1"/>
    <col min="4610" max="4610" width="3.18181818181818" style="28" customWidth="1"/>
    <col min="4611" max="4611" width="9.45454545454546" style="28" customWidth="1"/>
    <col min="4612" max="4612" width="2" style="28" customWidth="1"/>
    <col min="4613" max="4613" width="7" style="28" customWidth="1"/>
    <col min="4614" max="4614" width="2.18181818181818" style="28" customWidth="1"/>
    <col min="4615" max="4616" width="9.18181818181818" style="28"/>
    <col min="4617" max="4617" width="2.54545454545455" style="28" customWidth="1"/>
    <col min="4618" max="4618" width="1.18181818181818" style="28" customWidth="1"/>
    <col min="4619" max="4620" width="9.18181818181818" style="28"/>
    <col min="4621" max="4621" width="5.18181818181818" style="28" customWidth="1"/>
    <col min="4622" max="4864" width="9.18181818181818" style="28"/>
    <col min="4865" max="4865" width="3.81818181818182" style="28" customWidth="1"/>
    <col min="4866" max="4866" width="3.18181818181818" style="28" customWidth="1"/>
    <col min="4867" max="4867" width="9.45454545454546" style="28" customWidth="1"/>
    <col min="4868" max="4868" width="2" style="28" customWidth="1"/>
    <col min="4869" max="4869" width="7" style="28" customWidth="1"/>
    <col min="4870" max="4870" width="2.18181818181818" style="28" customWidth="1"/>
    <col min="4871" max="4872" width="9.18181818181818" style="28"/>
    <col min="4873" max="4873" width="2.54545454545455" style="28" customWidth="1"/>
    <col min="4874" max="4874" width="1.18181818181818" style="28" customWidth="1"/>
    <col min="4875" max="4876" width="9.18181818181818" style="28"/>
    <col min="4877" max="4877" width="5.18181818181818" style="28" customWidth="1"/>
    <col min="4878" max="5120" width="9.18181818181818" style="28"/>
    <col min="5121" max="5121" width="3.81818181818182" style="28" customWidth="1"/>
    <col min="5122" max="5122" width="3.18181818181818" style="28" customWidth="1"/>
    <col min="5123" max="5123" width="9.45454545454546" style="28" customWidth="1"/>
    <col min="5124" max="5124" width="2" style="28" customWidth="1"/>
    <col min="5125" max="5125" width="7" style="28" customWidth="1"/>
    <col min="5126" max="5126" width="2.18181818181818" style="28" customWidth="1"/>
    <col min="5127" max="5128" width="9.18181818181818" style="28"/>
    <col min="5129" max="5129" width="2.54545454545455" style="28" customWidth="1"/>
    <col min="5130" max="5130" width="1.18181818181818" style="28" customWidth="1"/>
    <col min="5131" max="5132" width="9.18181818181818" style="28"/>
    <col min="5133" max="5133" width="5.18181818181818" style="28" customWidth="1"/>
    <col min="5134" max="5376" width="9.18181818181818" style="28"/>
    <col min="5377" max="5377" width="3.81818181818182" style="28" customWidth="1"/>
    <col min="5378" max="5378" width="3.18181818181818" style="28" customWidth="1"/>
    <col min="5379" max="5379" width="9.45454545454546" style="28" customWidth="1"/>
    <col min="5380" max="5380" width="2" style="28" customWidth="1"/>
    <col min="5381" max="5381" width="7" style="28" customWidth="1"/>
    <col min="5382" max="5382" width="2.18181818181818" style="28" customWidth="1"/>
    <col min="5383" max="5384" width="9.18181818181818" style="28"/>
    <col min="5385" max="5385" width="2.54545454545455" style="28" customWidth="1"/>
    <col min="5386" max="5386" width="1.18181818181818" style="28" customWidth="1"/>
    <col min="5387" max="5388" width="9.18181818181818" style="28"/>
    <col min="5389" max="5389" width="5.18181818181818" style="28" customWidth="1"/>
    <col min="5390" max="5632" width="9.18181818181818" style="28"/>
    <col min="5633" max="5633" width="3.81818181818182" style="28" customWidth="1"/>
    <col min="5634" max="5634" width="3.18181818181818" style="28" customWidth="1"/>
    <col min="5635" max="5635" width="9.45454545454546" style="28" customWidth="1"/>
    <col min="5636" max="5636" width="2" style="28" customWidth="1"/>
    <col min="5637" max="5637" width="7" style="28" customWidth="1"/>
    <col min="5638" max="5638" width="2.18181818181818" style="28" customWidth="1"/>
    <col min="5639" max="5640" width="9.18181818181818" style="28"/>
    <col min="5641" max="5641" width="2.54545454545455" style="28" customWidth="1"/>
    <col min="5642" max="5642" width="1.18181818181818" style="28" customWidth="1"/>
    <col min="5643" max="5644" width="9.18181818181818" style="28"/>
    <col min="5645" max="5645" width="5.18181818181818" style="28" customWidth="1"/>
    <col min="5646" max="5888" width="9.18181818181818" style="28"/>
    <col min="5889" max="5889" width="3.81818181818182" style="28" customWidth="1"/>
    <col min="5890" max="5890" width="3.18181818181818" style="28" customWidth="1"/>
    <col min="5891" max="5891" width="9.45454545454546" style="28" customWidth="1"/>
    <col min="5892" max="5892" width="2" style="28" customWidth="1"/>
    <col min="5893" max="5893" width="7" style="28" customWidth="1"/>
    <col min="5894" max="5894" width="2.18181818181818" style="28" customWidth="1"/>
    <col min="5895" max="5896" width="9.18181818181818" style="28"/>
    <col min="5897" max="5897" width="2.54545454545455" style="28" customWidth="1"/>
    <col min="5898" max="5898" width="1.18181818181818" style="28" customWidth="1"/>
    <col min="5899" max="5900" width="9.18181818181818" style="28"/>
    <col min="5901" max="5901" width="5.18181818181818" style="28" customWidth="1"/>
    <col min="5902" max="6144" width="9.18181818181818" style="28"/>
    <col min="6145" max="6145" width="3.81818181818182" style="28" customWidth="1"/>
    <col min="6146" max="6146" width="3.18181818181818" style="28" customWidth="1"/>
    <col min="6147" max="6147" width="9.45454545454546" style="28" customWidth="1"/>
    <col min="6148" max="6148" width="2" style="28" customWidth="1"/>
    <col min="6149" max="6149" width="7" style="28" customWidth="1"/>
    <col min="6150" max="6150" width="2.18181818181818" style="28" customWidth="1"/>
    <col min="6151" max="6152" width="9.18181818181818" style="28"/>
    <col min="6153" max="6153" width="2.54545454545455" style="28" customWidth="1"/>
    <col min="6154" max="6154" width="1.18181818181818" style="28" customWidth="1"/>
    <col min="6155" max="6156" width="9.18181818181818" style="28"/>
    <col min="6157" max="6157" width="5.18181818181818" style="28" customWidth="1"/>
    <col min="6158" max="6400" width="9.18181818181818" style="28"/>
    <col min="6401" max="6401" width="3.81818181818182" style="28" customWidth="1"/>
    <col min="6402" max="6402" width="3.18181818181818" style="28" customWidth="1"/>
    <col min="6403" max="6403" width="9.45454545454546" style="28" customWidth="1"/>
    <col min="6404" max="6404" width="2" style="28" customWidth="1"/>
    <col min="6405" max="6405" width="7" style="28" customWidth="1"/>
    <col min="6406" max="6406" width="2.18181818181818" style="28" customWidth="1"/>
    <col min="6407" max="6408" width="9.18181818181818" style="28"/>
    <col min="6409" max="6409" width="2.54545454545455" style="28" customWidth="1"/>
    <col min="6410" max="6410" width="1.18181818181818" style="28" customWidth="1"/>
    <col min="6411" max="6412" width="9.18181818181818" style="28"/>
    <col min="6413" max="6413" width="5.18181818181818" style="28" customWidth="1"/>
    <col min="6414" max="6656" width="9.18181818181818" style="28"/>
    <col min="6657" max="6657" width="3.81818181818182" style="28" customWidth="1"/>
    <col min="6658" max="6658" width="3.18181818181818" style="28" customWidth="1"/>
    <col min="6659" max="6659" width="9.45454545454546" style="28" customWidth="1"/>
    <col min="6660" max="6660" width="2" style="28" customWidth="1"/>
    <col min="6661" max="6661" width="7" style="28" customWidth="1"/>
    <col min="6662" max="6662" width="2.18181818181818" style="28" customWidth="1"/>
    <col min="6663" max="6664" width="9.18181818181818" style="28"/>
    <col min="6665" max="6665" width="2.54545454545455" style="28" customWidth="1"/>
    <col min="6666" max="6666" width="1.18181818181818" style="28" customWidth="1"/>
    <col min="6667" max="6668" width="9.18181818181818" style="28"/>
    <col min="6669" max="6669" width="5.18181818181818" style="28" customWidth="1"/>
    <col min="6670" max="6912" width="9.18181818181818" style="28"/>
    <col min="6913" max="6913" width="3.81818181818182" style="28" customWidth="1"/>
    <col min="6914" max="6914" width="3.18181818181818" style="28" customWidth="1"/>
    <col min="6915" max="6915" width="9.45454545454546" style="28" customWidth="1"/>
    <col min="6916" max="6916" width="2" style="28" customWidth="1"/>
    <col min="6917" max="6917" width="7" style="28" customWidth="1"/>
    <col min="6918" max="6918" width="2.18181818181818" style="28" customWidth="1"/>
    <col min="6919" max="6920" width="9.18181818181818" style="28"/>
    <col min="6921" max="6921" width="2.54545454545455" style="28" customWidth="1"/>
    <col min="6922" max="6922" width="1.18181818181818" style="28" customWidth="1"/>
    <col min="6923" max="6924" width="9.18181818181818" style="28"/>
    <col min="6925" max="6925" width="5.18181818181818" style="28" customWidth="1"/>
    <col min="6926" max="7168" width="9.18181818181818" style="28"/>
    <col min="7169" max="7169" width="3.81818181818182" style="28" customWidth="1"/>
    <col min="7170" max="7170" width="3.18181818181818" style="28" customWidth="1"/>
    <col min="7171" max="7171" width="9.45454545454546" style="28" customWidth="1"/>
    <col min="7172" max="7172" width="2" style="28" customWidth="1"/>
    <col min="7173" max="7173" width="7" style="28" customWidth="1"/>
    <col min="7174" max="7174" width="2.18181818181818" style="28" customWidth="1"/>
    <col min="7175" max="7176" width="9.18181818181818" style="28"/>
    <col min="7177" max="7177" width="2.54545454545455" style="28" customWidth="1"/>
    <col min="7178" max="7178" width="1.18181818181818" style="28" customWidth="1"/>
    <col min="7179" max="7180" width="9.18181818181818" style="28"/>
    <col min="7181" max="7181" width="5.18181818181818" style="28" customWidth="1"/>
    <col min="7182" max="7424" width="9.18181818181818" style="28"/>
    <col min="7425" max="7425" width="3.81818181818182" style="28" customWidth="1"/>
    <col min="7426" max="7426" width="3.18181818181818" style="28" customWidth="1"/>
    <col min="7427" max="7427" width="9.45454545454546" style="28" customWidth="1"/>
    <col min="7428" max="7428" width="2" style="28" customWidth="1"/>
    <col min="7429" max="7429" width="7" style="28" customWidth="1"/>
    <col min="7430" max="7430" width="2.18181818181818" style="28" customWidth="1"/>
    <col min="7431" max="7432" width="9.18181818181818" style="28"/>
    <col min="7433" max="7433" width="2.54545454545455" style="28" customWidth="1"/>
    <col min="7434" max="7434" width="1.18181818181818" style="28" customWidth="1"/>
    <col min="7435" max="7436" width="9.18181818181818" style="28"/>
    <col min="7437" max="7437" width="5.18181818181818" style="28" customWidth="1"/>
    <col min="7438" max="7680" width="9.18181818181818" style="28"/>
    <col min="7681" max="7681" width="3.81818181818182" style="28" customWidth="1"/>
    <col min="7682" max="7682" width="3.18181818181818" style="28" customWidth="1"/>
    <col min="7683" max="7683" width="9.45454545454546" style="28" customWidth="1"/>
    <col min="7684" max="7684" width="2" style="28" customWidth="1"/>
    <col min="7685" max="7685" width="7" style="28" customWidth="1"/>
    <col min="7686" max="7686" width="2.18181818181818" style="28" customWidth="1"/>
    <col min="7687" max="7688" width="9.18181818181818" style="28"/>
    <col min="7689" max="7689" width="2.54545454545455" style="28" customWidth="1"/>
    <col min="7690" max="7690" width="1.18181818181818" style="28" customWidth="1"/>
    <col min="7691" max="7692" width="9.18181818181818" style="28"/>
    <col min="7693" max="7693" width="5.18181818181818" style="28" customWidth="1"/>
    <col min="7694" max="7936" width="9.18181818181818" style="28"/>
    <col min="7937" max="7937" width="3.81818181818182" style="28" customWidth="1"/>
    <col min="7938" max="7938" width="3.18181818181818" style="28" customWidth="1"/>
    <col min="7939" max="7939" width="9.45454545454546" style="28" customWidth="1"/>
    <col min="7940" max="7940" width="2" style="28" customWidth="1"/>
    <col min="7941" max="7941" width="7" style="28" customWidth="1"/>
    <col min="7942" max="7942" width="2.18181818181818" style="28" customWidth="1"/>
    <col min="7943" max="7944" width="9.18181818181818" style="28"/>
    <col min="7945" max="7945" width="2.54545454545455" style="28" customWidth="1"/>
    <col min="7946" max="7946" width="1.18181818181818" style="28" customWidth="1"/>
    <col min="7947" max="7948" width="9.18181818181818" style="28"/>
    <col min="7949" max="7949" width="5.18181818181818" style="28" customWidth="1"/>
    <col min="7950" max="8192" width="9.18181818181818" style="28"/>
    <col min="8193" max="8193" width="3.81818181818182" style="28" customWidth="1"/>
    <col min="8194" max="8194" width="3.18181818181818" style="28" customWidth="1"/>
    <col min="8195" max="8195" width="9.45454545454546" style="28" customWidth="1"/>
    <col min="8196" max="8196" width="2" style="28" customWidth="1"/>
    <col min="8197" max="8197" width="7" style="28" customWidth="1"/>
    <col min="8198" max="8198" width="2.18181818181818" style="28" customWidth="1"/>
    <col min="8199" max="8200" width="9.18181818181818" style="28"/>
    <col min="8201" max="8201" width="2.54545454545455" style="28" customWidth="1"/>
    <col min="8202" max="8202" width="1.18181818181818" style="28" customWidth="1"/>
    <col min="8203" max="8204" width="9.18181818181818" style="28"/>
    <col min="8205" max="8205" width="5.18181818181818" style="28" customWidth="1"/>
    <col min="8206" max="8448" width="9.18181818181818" style="28"/>
    <col min="8449" max="8449" width="3.81818181818182" style="28" customWidth="1"/>
    <col min="8450" max="8450" width="3.18181818181818" style="28" customWidth="1"/>
    <col min="8451" max="8451" width="9.45454545454546" style="28" customWidth="1"/>
    <col min="8452" max="8452" width="2" style="28" customWidth="1"/>
    <col min="8453" max="8453" width="7" style="28" customWidth="1"/>
    <col min="8454" max="8454" width="2.18181818181818" style="28" customWidth="1"/>
    <col min="8455" max="8456" width="9.18181818181818" style="28"/>
    <col min="8457" max="8457" width="2.54545454545455" style="28" customWidth="1"/>
    <col min="8458" max="8458" width="1.18181818181818" style="28" customWidth="1"/>
    <col min="8459" max="8460" width="9.18181818181818" style="28"/>
    <col min="8461" max="8461" width="5.18181818181818" style="28" customWidth="1"/>
    <col min="8462" max="8704" width="9.18181818181818" style="28"/>
    <col min="8705" max="8705" width="3.81818181818182" style="28" customWidth="1"/>
    <col min="8706" max="8706" width="3.18181818181818" style="28" customWidth="1"/>
    <col min="8707" max="8707" width="9.45454545454546" style="28" customWidth="1"/>
    <col min="8708" max="8708" width="2" style="28" customWidth="1"/>
    <col min="8709" max="8709" width="7" style="28" customWidth="1"/>
    <col min="8710" max="8710" width="2.18181818181818" style="28" customWidth="1"/>
    <col min="8711" max="8712" width="9.18181818181818" style="28"/>
    <col min="8713" max="8713" width="2.54545454545455" style="28" customWidth="1"/>
    <col min="8714" max="8714" width="1.18181818181818" style="28" customWidth="1"/>
    <col min="8715" max="8716" width="9.18181818181818" style="28"/>
    <col min="8717" max="8717" width="5.18181818181818" style="28" customWidth="1"/>
    <col min="8718" max="8960" width="9.18181818181818" style="28"/>
    <col min="8961" max="8961" width="3.81818181818182" style="28" customWidth="1"/>
    <col min="8962" max="8962" width="3.18181818181818" style="28" customWidth="1"/>
    <col min="8963" max="8963" width="9.45454545454546" style="28" customWidth="1"/>
    <col min="8964" max="8964" width="2" style="28" customWidth="1"/>
    <col min="8965" max="8965" width="7" style="28" customWidth="1"/>
    <col min="8966" max="8966" width="2.18181818181818" style="28" customWidth="1"/>
    <col min="8967" max="8968" width="9.18181818181818" style="28"/>
    <col min="8969" max="8969" width="2.54545454545455" style="28" customWidth="1"/>
    <col min="8970" max="8970" width="1.18181818181818" style="28" customWidth="1"/>
    <col min="8971" max="8972" width="9.18181818181818" style="28"/>
    <col min="8973" max="8973" width="5.18181818181818" style="28" customWidth="1"/>
    <col min="8974" max="9216" width="9.18181818181818" style="28"/>
    <col min="9217" max="9217" width="3.81818181818182" style="28" customWidth="1"/>
    <col min="9218" max="9218" width="3.18181818181818" style="28" customWidth="1"/>
    <col min="9219" max="9219" width="9.45454545454546" style="28" customWidth="1"/>
    <col min="9220" max="9220" width="2" style="28" customWidth="1"/>
    <col min="9221" max="9221" width="7" style="28" customWidth="1"/>
    <col min="9222" max="9222" width="2.18181818181818" style="28" customWidth="1"/>
    <col min="9223" max="9224" width="9.18181818181818" style="28"/>
    <col min="9225" max="9225" width="2.54545454545455" style="28" customWidth="1"/>
    <col min="9226" max="9226" width="1.18181818181818" style="28" customWidth="1"/>
    <col min="9227" max="9228" width="9.18181818181818" style="28"/>
    <col min="9229" max="9229" width="5.18181818181818" style="28" customWidth="1"/>
    <col min="9230" max="9472" width="9.18181818181818" style="28"/>
    <col min="9473" max="9473" width="3.81818181818182" style="28" customWidth="1"/>
    <col min="9474" max="9474" width="3.18181818181818" style="28" customWidth="1"/>
    <col min="9475" max="9475" width="9.45454545454546" style="28" customWidth="1"/>
    <col min="9476" max="9476" width="2" style="28" customWidth="1"/>
    <col min="9477" max="9477" width="7" style="28" customWidth="1"/>
    <col min="9478" max="9478" width="2.18181818181818" style="28" customWidth="1"/>
    <col min="9479" max="9480" width="9.18181818181818" style="28"/>
    <col min="9481" max="9481" width="2.54545454545455" style="28" customWidth="1"/>
    <col min="9482" max="9482" width="1.18181818181818" style="28" customWidth="1"/>
    <col min="9483" max="9484" width="9.18181818181818" style="28"/>
    <col min="9485" max="9485" width="5.18181818181818" style="28" customWidth="1"/>
    <col min="9486" max="9728" width="9.18181818181818" style="28"/>
    <col min="9729" max="9729" width="3.81818181818182" style="28" customWidth="1"/>
    <col min="9730" max="9730" width="3.18181818181818" style="28" customWidth="1"/>
    <col min="9731" max="9731" width="9.45454545454546" style="28" customWidth="1"/>
    <col min="9732" max="9732" width="2" style="28" customWidth="1"/>
    <col min="9733" max="9733" width="7" style="28" customWidth="1"/>
    <col min="9734" max="9734" width="2.18181818181818" style="28" customWidth="1"/>
    <col min="9735" max="9736" width="9.18181818181818" style="28"/>
    <col min="9737" max="9737" width="2.54545454545455" style="28" customWidth="1"/>
    <col min="9738" max="9738" width="1.18181818181818" style="28" customWidth="1"/>
    <col min="9739" max="9740" width="9.18181818181818" style="28"/>
    <col min="9741" max="9741" width="5.18181818181818" style="28" customWidth="1"/>
    <col min="9742" max="9984" width="9.18181818181818" style="28"/>
    <col min="9985" max="9985" width="3.81818181818182" style="28" customWidth="1"/>
    <col min="9986" max="9986" width="3.18181818181818" style="28" customWidth="1"/>
    <col min="9987" max="9987" width="9.45454545454546" style="28" customWidth="1"/>
    <col min="9988" max="9988" width="2" style="28" customWidth="1"/>
    <col min="9989" max="9989" width="7" style="28" customWidth="1"/>
    <col min="9990" max="9990" width="2.18181818181818" style="28" customWidth="1"/>
    <col min="9991" max="9992" width="9.18181818181818" style="28"/>
    <col min="9993" max="9993" width="2.54545454545455" style="28" customWidth="1"/>
    <col min="9994" max="9994" width="1.18181818181818" style="28" customWidth="1"/>
    <col min="9995" max="9996" width="9.18181818181818" style="28"/>
    <col min="9997" max="9997" width="5.18181818181818" style="28" customWidth="1"/>
    <col min="9998" max="10240" width="9.18181818181818" style="28"/>
    <col min="10241" max="10241" width="3.81818181818182" style="28" customWidth="1"/>
    <col min="10242" max="10242" width="3.18181818181818" style="28" customWidth="1"/>
    <col min="10243" max="10243" width="9.45454545454546" style="28" customWidth="1"/>
    <col min="10244" max="10244" width="2" style="28" customWidth="1"/>
    <col min="10245" max="10245" width="7" style="28" customWidth="1"/>
    <col min="10246" max="10246" width="2.18181818181818" style="28" customWidth="1"/>
    <col min="10247" max="10248" width="9.18181818181818" style="28"/>
    <col min="10249" max="10249" width="2.54545454545455" style="28" customWidth="1"/>
    <col min="10250" max="10250" width="1.18181818181818" style="28" customWidth="1"/>
    <col min="10251" max="10252" width="9.18181818181818" style="28"/>
    <col min="10253" max="10253" width="5.18181818181818" style="28" customWidth="1"/>
    <col min="10254" max="10496" width="9.18181818181818" style="28"/>
    <col min="10497" max="10497" width="3.81818181818182" style="28" customWidth="1"/>
    <col min="10498" max="10498" width="3.18181818181818" style="28" customWidth="1"/>
    <col min="10499" max="10499" width="9.45454545454546" style="28" customWidth="1"/>
    <col min="10500" max="10500" width="2" style="28" customWidth="1"/>
    <col min="10501" max="10501" width="7" style="28" customWidth="1"/>
    <col min="10502" max="10502" width="2.18181818181818" style="28" customWidth="1"/>
    <col min="10503" max="10504" width="9.18181818181818" style="28"/>
    <col min="10505" max="10505" width="2.54545454545455" style="28" customWidth="1"/>
    <col min="10506" max="10506" width="1.18181818181818" style="28" customWidth="1"/>
    <col min="10507" max="10508" width="9.18181818181818" style="28"/>
    <col min="10509" max="10509" width="5.18181818181818" style="28" customWidth="1"/>
    <col min="10510" max="10752" width="9.18181818181818" style="28"/>
    <col min="10753" max="10753" width="3.81818181818182" style="28" customWidth="1"/>
    <col min="10754" max="10754" width="3.18181818181818" style="28" customWidth="1"/>
    <col min="10755" max="10755" width="9.45454545454546" style="28" customWidth="1"/>
    <col min="10756" max="10756" width="2" style="28" customWidth="1"/>
    <col min="10757" max="10757" width="7" style="28" customWidth="1"/>
    <col min="10758" max="10758" width="2.18181818181818" style="28" customWidth="1"/>
    <col min="10759" max="10760" width="9.18181818181818" style="28"/>
    <col min="10761" max="10761" width="2.54545454545455" style="28" customWidth="1"/>
    <col min="10762" max="10762" width="1.18181818181818" style="28" customWidth="1"/>
    <col min="10763" max="10764" width="9.18181818181818" style="28"/>
    <col min="10765" max="10765" width="5.18181818181818" style="28" customWidth="1"/>
    <col min="10766" max="11008" width="9.18181818181818" style="28"/>
    <col min="11009" max="11009" width="3.81818181818182" style="28" customWidth="1"/>
    <col min="11010" max="11010" width="3.18181818181818" style="28" customWidth="1"/>
    <col min="11011" max="11011" width="9.45454545454546" style="28" customWidth="1"/>
    <col min="11012" max="11012" width="2" style="28" customWidth="1"/>
    <col min="11013" max="11013" width="7" style="28" customWidth="1"/>
    <col min="11014" max="11014" width="2.18181818181818" style="28" customWidth="1"/>
    <col min="11015" max="11016" width="9.18181818181818" style="28"/>
    <col min="11017" max="11017" width="2.54545454545455" style="28" customWidth="1"/>
    <col min="11018" max="11018" width="1.18181818181818" style="28" customWidth="1"/>
    <col min="11019" max="11020" width="9.18181818181818" style="28"/>
    <col min="11021" max="11021" width="5.18181818181818" style="28" customWidth="1"/>
    <col min="11022" max="11264" width="9.18181818181818" style="28"/>
    <col min="11265" max="11265" width="3.81818181818182" style="28" customWidth="1"/>
    <col min="11266" max="11266" width="3.18181818181818" style="28" customWidth="1"/>
    <col min="11267" max="11267" width="9.45454545454546" style="28" customWidth="1"/>
    <col min="11268" max="11268" width="2" style="28" customWidth="1"/>
    <col min="11269" max="11269" width="7" style="28" customWidth="1"/>
    <col min="11270" max="11270" width="2.18181818181818" style="28" customWidth="1"/>
    <col min="11271" max="11272" width="9.18181818181818" style="28"/>
    <col min="11273" max="11273" width="2.54545454545455" style="28" customWidth="1"/>
    <col min="11274" max="11274" width="1.18181818181818" style="28" customWidth="1"/>
    <col min="11275" max="11276" width="9.18181818181818" style="28"/>
    <col min="11277" max="11277" width="5.18181818181818" style="28" customWidth="1"/>
    <col min="11278" max="11520" width="9.18181818181818" style="28"/>
    <col min="11521" max="11521" width="3.81818181818182" style="28" customWidth="1"/>
    <col min="11522" max="11522" width="3.18181818181818" style="28" customWidth="1"/>
    <col min="11523" max="11523" width="9.45454545454546" style="28" customWidth="1"/>
    <col min="11524" max="11524" width="2" style="28" customWidth="1"/>
    <col min="11525" max="11525" width="7" style="28" customWidth="1"/>
    <col min="11526" max="11526" width="2.18181818181818" style="28" customWidth="1"/>
    <col min="11527" max="11528" width="9.18181818181818" style="28"/>
    <col min="11529" max="11529" width="2.54545454545455" style="28" customWidth="1"/>
    <col min="11530" max="11530" width="1.18181818181818" style="28" customWidth="1"/>
    <col min="11531" max="11532" width="9.18181818181818" style="28"/>
    <col min="11533" max="11533" width="5.18181818181818" style="28" customWidth="1"/>
    <col min="11534" max="11776" width="9.18181818181818" style="28"/>
    <col min="11777" max="11777" width="3.81818181818182" style="28" customWidth="1"/>
    <col min="11778" max="11778" width="3.18181818181818" style="28" customWidth="1"/>
    <col min="11779" max="11779" width="9.45454545454546" style="28" customWidth="1"/>
    <col min="11780" max="11780" width="2" style="28" customWidth="1"/>
    <col min="11781" max="11781" width="7" style="28" customWidth="1"/>
    <col min="11782" max="11782" width="2.18181818181818" style="28" customWidth="1"/>
    <col min="11783" max="11784" width="9.18181818181818" style="28"/>
    <col min="11785" max="11785" width="2.54545454545455" style="28" customWidth="1"/>
    <col min="11786" max="11786" width="1.18181818181818" style="28" customWidth="1"/>
    <col min="11787" max="11788" width="9.18181818181818" style="28"/>
    <col min="11789" max="11789" width="5.18181818181818" style="28" customWidth="1"/>
    <col min="11790" max="12032" width="9.18181818181818" style="28"/>
    <col min="12033" max="12033" width="3.81818181818182" style="28" customWidth="1"/>
    <col min="12034" max="12034" width="3.18181818181818" style="28" customWidth="1"/>
    <col min="12035" max="12035" width="9.45454545454546" style="28" customWidth="1"/>
    <col min="12036" max="12036" width="2" style="28" customWidth="1"/>
    <col min="12037" max="12037" width="7" style="28" customWidth="1"/>
    <col min="12038" max="12038" width="2.18181818181818" style="28" customWidth="1"/>
    <col min="12039" max="12040" width="9.18181818181818" style="28"/>
    <col min="12041" max="12041" width="2.54545454545455" style="28" customWidth="1"/>
    <col min="12042" max="12042" width="1.18181818181818" style="28" customWidth="1"/>
    <col min="12043" max="12044" width="9.18181818181818" style="28"/>
    <col min="12045" max="12045" width="5.18181818181818" style="28" customWidth="1"/>
    <col min="12046" max="12288" width="9.18181818181818" style="28"/>
    <col min="12289" max="12289" width="3.81818181818182" style="28" customWidth="1"/>
    <col min="12290" max="12290" width="3.18181818181818" style="28" customWidth="1"/>
    <col min="12291" max="12291" width="9.45454545454546" style="28" customWidth="1"/>
    <col min="12292" max="12292" width="2" style="28" customWidth="1"/>
    <col min="12293" max="12293" width="7" style="28" customWidth="1"/>
    <col min="12294" max="12294" width="2.18181818181818" style="28" customWidth="1"/>
    <col min="12295" max="12296" width="9.18181818181818" style="28"/>
    <col min="12297" max="12297" width="2.54545454545455" style="28" customWidth="1"/>
    <col min="12298" max="12298" width="1.18181818181818" style="28" customWidth="1"/>
    <col min="12299" max="12300" width="9.18181818181818" style="28"/>
    <col min="12301" max="12301" width="5.18181818181818" style="28" customWidth="1"/>
    <col min="12302" max="12544" width="9.18181818181818" style="28"/>
    <col min="12545" max="12545" width="3.81818181818182" style="28" customWidth="1"/>
    <col min="12546" max="12546" width="3.18181818181818" style="28" customWidth="1"/>
    <col min="12547" max="12547" width="9.45454545454546" style="28" customWidth="1"/>
    <col min="12548" max="12548" width="2" style="28" customWidth="1"/>
    <col min="12549" max="12549" width="7" style="28" customWidth="1"/>
    <col min="12550" max="12550" width="2.18181818181818" style="28" customWidth="1"/>
    <col min="12551" max="12552" width="9.18181818181818" style="28"/>
    <col min="12553" max="12553" width="2.54545454545455" style="28" customWidth="1"/>
    <col min="12554" max="12554" width="1.18181818181818" style="28" customWidth="1"/>
    <col min="12555" max="12556" width="9.18181818181818" style="28"/>
    <col min="12557" max="12557" width="5.18181818181818" style="28" customWidth="1"/>
    <col min="12558" max="12800" width="9.18181818181818" style="28"/>
    <col min="12801" max="12801" width="3.81818181818182" style="28" customWidth="1"/>
    <col min="12802" max="12802" width="3.18181818181818" style="28" customWidth="1"/>
    <col min="12803" max="12803" width="9.45454545454546" style="28" customWidth="1"/>
    <col min="12804" max="12804" width="2" style="28" customWidth="1"/>
    <col min="12805" max="12805" width="7" style="28" customWidth="1"/>
    <col min="12806" max="12806" width="2.18181818181818" style="28" customWidth="1"/>
    <col min="12807" max="12808" width="9.18181818181818" style="28"/>
    <col min="12809" max="12809" width="2.54545454545455" style="28" customWidth="1"/>
    <col min="12810" max="12810" width="1.18181818181818" style="28" customWidth="1"/>
    <col min="12811" max="12812" width="9.18181818181818" style="28"/>
    <col min="12813" max="12813" width="5.18181818181818" style="28" customWidth="1"/>
    <col min="12814" max="13056" width="9.18181818181818" style="28"/>
    <col min="13057" max="13057" width="3.81818181818182" style="28" customWidth="1"/>
    <col min="13058" max="13058" width="3.18181818181818" style="28" customWidth="1"/>
    <col min="13059" max="13059" width="9.45454545454546" style="28" customWidth="1"/>
    <col min="13060" max="13060" width="2" style="28" customWidth="1"/>
    <col min="13061" max="13061" width="7" style="28" customWidth="1"/>
    <col min="13062" max="13062" width="2.18181818181818" style="28" customWidth="1"/>
    <col min="13063" max="13064" width="9.18181818181818" style="28"/>
    <col min="13065" max="13065" width="2.54545454545455" style="28" customWidth="1"/>
    <col min="13066" max="13066" width="1.18181818181818" style="28" customWidth="1"/>
    <col min="13067" max="13068" width="9.18181818181818" style="28"/>
    <col min="13069" max="13069" width="5.18181818181818" style="28" customWidth="1"/>
    <col min="13070" max="13312" width="9.18181818181818" style="28"/>
    <col min="13313" max="13313" width="3.81818181818182" style="28" customWidth="1"/>
    <col min="13314" max="13314" width="3.18181818181818" style="28" customWidth="1"/>
    <col min="13315" max="13315" width="9.45454545454546" style="28" customWidth="1"/>
    <col min="13316" max="13316" width="2" style="28" customWidth="1"/>
    <col min="13317" max="13317" width="7" style="28" customWidth="1"/>
    <col min="13318" max="13318" width="2.18181818181818" style="28" customWidth="1"/>
    <col min="13319" max="13320" width="9.18181818181818" style="28"/>
    <col min="13321" max="13321" width="2.54545454545455" style="28" customWidth="1"/>
    <col min="13322" max="13322" width="1.18181818181818" style="28" customWidth="1"/>
    <col min="13323" max="13324" width="9.18181818181818" style="28"/>
    <col min="13325" max="13325" width="5.18181818181818" style="28" customWidth="1"/>
    <col min="13326" max="13568" width="9.18181818181818" style="28"/>
    <col min="13569" max="13569" width="3.81818181818182" style="28" customWidth="1"/>
    <col min="13570" max="13570" width="3.18181818181818" style="28" customWidth="1"/>
    <col min="13571" max="13571" width="9.45454545454546" style="28" customWidth="1"/>
    <col min="13572" max="13572" width="2" style="28" customWidth="1"/>
    <col min="13573" max="13573" width="7" style="28" customWidth="1"/>
    <col min="13574" max="13574" width="2.18181818181818" style="28" customWidth="1"/>
    <col min="13575" max="13576" width="9.18181818181818" style="28"/>
    <col min="13577" max="13577" width="2.54545454545455" style="28" customWidth="1"/>
    <col min="13578" max="13578" width="1.18181818181818" style="28" customWidth="1"/>
    <col min="13579" max="13580" width="9.18181818181818" style="28"/>
    <col min="13581" max="13581" width="5.18181818181818" style="28" customWidth="1"/>
    <col min="13582" max="13824" width="9.18181818181818" style="28"/>
    <col min="13825" max="13825" width="3.81818181818182" style="28" customWidth="1"/>
    <col min="13826" max="13826" width="3.18181818181818" style="28" customWidth="1"/>
    <col min="13827" max="13827" width="9.45454545454546" style="28" customWidth="1"/>
    <col min="13828" max="13828" width="2" style="28" customWidth="1"/>
    <col min="13829" max="13829" width="7" style="28" customWidth="1"/>
    <col min="13830" max="13830" width="2.18181818181818" style="28" customWidth="1"/>
    <col min="13831" max="13832" width="9.18181818181818" style="28"/>
    <col min="13833" max="13833" width="2.54545454545455" style="28" customWidth="1"/>
    <col min="13834" max="13834" width="1.18181818181818" style="28" customWidth="1"/>
    <col min="13835" max="13836" width="9.18181818181818" style="28"/>
    <col min="13837" max="13837" width="5.18181818181818" style="28" customWidth="1"/>
    <col min="13838" max="14080" width="9.18181818181818" style="28"/>
    <col min="14081" max="14081" width="3.81818181818182" style="28" customWidth="1"/>
    <col min="14082" max="14082" width="3.18181818181818" style="28" customWidth="1"/>
    <col min="14083" max="14083" width="9.45454545454546" style="28" customWidth="1"/>
    <col min="14084" max="14084" width="2" style="28" customWidth="1"/>
    <col min="14085" max="14085" width="7" style="28" customWidth="1"/>
    <col min="14086" max="14086" width="2.18181818181818" style="28" customWidth="1"/>
    <col min="14087" max="14088" width="9.18181818181818" style="28"/>
    <col min="14089" max="14089" width="2.54545454545455" style="28" customWidth="1"/>
    <col min="14090" max="14090" width="1.18181818181818" style="28" customWidth="1"/>
    <col min="14091" max="14092" width="9.18181818181818" style="28"/>
    <col min="14093" max="14093" width="5.18181818181818" style="28" customWidth="1"/>
    <col min="14094" max="14336" width="9.18181818181818" style="28"/>
    <col min="14337" max="14337" width="3.81818181818182" style="28" customWidth="1"/>
    <col min="14338" max="14338" width="3.18181818181818" style="28" customWidth="1"/>
    <col min="14339" max="14339" width="9.45454545454546" style="28" customWidth="1"/>
    <col min="14340" max="14340" width="2" style="28" customWidth="1"/>
    <col min="14341" max="14341" width="7" style="28" customWidth="1"/>
    <col min="14342" max="14342" width="2.18181818181818" style="28" customWidth="1"/>
    <col min="14343" max="14344" width="9.18181818181818" style="28"/>
    <col min="14345" max="14345" width="2.54545454545455" style="28" customWidth="1"/>
    <col min="14346" max="14346" width="1.18181818181818" style="28" customWidth="1"/>
    <col min="14347" max="14348" width="9.18181818181818" style="28"/>
    <col min="14349" max="14349" width="5.18181818181818" style="28" customWidth="1"/>
    <col min="14350" max="14592" width="9.18181818181818" style="28"/>
    <col min="14593" max="14593" width="3.81818181818182" style="28" customWidth="1"/>
    <col min="14594" max="14594" width="3.18181818181818" style="28" customWidth="1"/>
    <col min="14595" max="14595" width="9.45454545454546" style="28" customWidth="1"/>
    <col min="14596" max="14596" width="2" style="28" customWidth="1"/>
    <col min="14597" max="14597" width="7" style="28" customWidth="1"/>
    <col min="14598" max="14598" width="2.18181818181818" style="28" customWidth="1"/>
    <col min="14599" max="14600" width="9.18181818181818" style="28"/>
    <col min="14601" max="14601" width="2.54545454545455" style="28" customWidth="1"/>
    <col min="14602" max="14602" width="1.18181818181818" style="28" customWidth="1"/>
    <col min="14603" max="14604" width="9.18181818181818" style="28"/>
    <col min="14605" max="14605" width="5.18181818181818" style="28" customWidth="1"/>
    <col min="14606" max="14848" width="9.18181818181818" style="28"/>
    <col min="14849" max="14849" width="3.81818181818182" style="28" customWidth="1"/>
    <col min="14850" max="14850" width="3.18181818181818" style="28" customWidth="1"/>
    <col min="14851" max="14851" width="9.45454545454546" style="28" customWidth="1"/>
    <col min="14852" max="14852" width="2" style="28" customWidth="1"/>
    <col min="14853" max="14853" width="7" style="28" customWidth="1"/>
    <col min="14854" max="14854" width="2.18181818181818" style="28" customWidth="1"/>
    <col min="14855" max="14856" width="9.18181818181818" style="28"/>
    <col min="14857" max="14857" width="2.54545454545455" style="28" customWidth="1"/>
    <col min="14858" max="14858" width="1.18181818181818" style="28" customWidth="1"/>
    <col min="14859" max="14860" width="9.18181818181818" style="28"/>
    <col min="14861" max="14861" width="5.18181818181818" style="28" customWidth="1"/>
    <col min="14862" max="15104" width="9.18181818181818" style="28"/>
    <col min="15105" max="15105" width="3.81818181818182" style="28" customWidth="1"/>
    <col min="15106" max="15106" width="3.18181818181818" style="28" customWidth="1"/>
    <col min="15107" max="15107" width="9.45454545454546" style="28" customWidth="1"/>
    <col min="15108" max="15108" width="2" style="28" customWidth="1"/>
    <col min="15109" max="15109" width="7" style="28" customWidth="1"/>
    <col min="15110" max="15110" width="2.18181818181818" style="28" customWidth="1"/>
    <col min="15111" max="15112" width="9.18181818181818" style="28"/>
    <col min="15113" max="15113" width="2.54545454545455" style="28" customWidth="1"/>
    <col min="15114" max="15114" width="1.18181818181818" style="28" customWidth="1"/>
    <col min="15115" max="15116" width="9.18181818181818" style="28"/>
    <col min="15117" max="15117" width="5.18181818181818" style="28" customWidth="1"/>
    <col min="15118" max="15360" width="9.18181818181818" style="28"/>
    <col min="15361" max="15361" width="3.81818181818182" style="28" customWidth="1"/>
    <col min="15362" max="15362" width="3.18181818181818" style="28" customWidth="1"/>
    <col min="15363" max="15363" width="9.45454545454546" style="28" customWidth="1"/>
    <col min="15364" max="15364" width="2" style="28" customWidth="1"/>
    <col min="15365" max="15365" width="7" style="28" customWidth="1"/>
    <col min="15366" max="15366" width="2.18181818181818" style="28" customWidth="1"/>
    <col min="15367" max="15368" width="9.18181818181818" style="28"/>
    <col min="15369" max="15369" width="2.54545454545455" style="28" customWidth="1"/>
    <col min="15370" max="15370" width="1.18181818181818" style="28" customWidth="1"/>
    <col min="15371" max="15372" width="9.18181818181818" style="28"/>
    <col min="15373" max="15373" width="5.18181818181818" style="28" customWidth="1"/>
    <col min="15374" max="15616" width="9.18181818181818" style="28"/>
    <col min="15617" max="15617" width="3.81818181818182" style="28" customWidth="1"/>
    <col min="15618" max="15618" width="3.18181818181818" style="28" customWidth="1"/>
    <col min="15619" max="15619" width="9.45454545454546" style="28" customWidth="1"/>
    <col min="15620" max="15620" width="2" style="28" customWidth="1"/>
    <col min="15621" max="15621" width="7" style="28" customWidth="1"/>
    <col min="15622" max="15622" width="2.18181818181818" style="28" customWidth="1"/>
    <col min="15623" max="15624" width="9.18181818181818" style="28"/>
    <col min="15625" max="15625" width="2.54545454545455" style="28" customWidth="1"/>
    <col min="15626" max="15626" width="1.18181818181818" style="28" customWidth="1"/>
    <col min="15627" max="15628" width="9.18181818181818" style="28"/>
    <col min="15629" max="15629" width="5.18181818181818" style="28" customWidth="1"/>
    <col min="15630" max="15872" width="9.18181818181818" style="28"/>
    <col min="15873" max="15873" width="3.81818181818182" style="28" customWidth="1"/>
    <col min="15874" max="15874" width="3.18181818181818" style="28" customWidth="1"/>
    <col min="15875" max="15875" width="9.45454545454546" style="28" customWidth="1"/>
    <col min="15876" max="15876" width="2" style="28" customWidth="1"/>
    <col min="15877" max="15877" width="7" style="28" customWidth="1"/>
    <col min="15878" max="15878" width="2.18181818181818" style="28" customWidth="1"/>
    <col min="15879" max="15880" width="9.18181818181818" style="28"/>
    <col min="15881" max="15881" width="2.54545454545455" style="28" customWidth="1"/>
    <col min="15882" max="15882" width="1.18181818181818" style="28" customWidth="1"/>
    <col min="15883" max="15884" width="9.18181818181818" style="28"/>
    <col min="15885" max="15885" width="5.18181818181818" style="28" customWidth="1"/>
    <col min="15886" max="16128" width="9.18181818181818" style="28"/>
    <col min="16129" max="16129" width="3.81818181818182" style="28" customWidth="1"/>
    <col min="16130" max="16130" width="3.18181818181818" style="28" customWidth="1"/>
    <col min="16131" max="16131" width="9.45454545454546" style="28" customWidth="1"/>
    <col min="16132" max="16132" width="2" style="28" customWidth="1"/>
    <col min="16133" max="16133" width="7" style="28" customWidth="1"/>
    <col min="16134" max="16134" width="2.18181818181818" style="28" customWidth="1"/>
    <col min="16135" max="16136" width="9.18181818181818" style="28"/>
    <col min="16137" max="16137" width="2.54545454545455" style="28" customWidth="1"/>
    <col min="16138" max="16138" width="1.18181818181818" style="28" customWidth="1"/>
    <col min="16139" max="16140" width="9.18181818181818" style="28"/>
    <col min="16141" max="16141" width="5.18181818181818" style="28" customWidth="1"/>
    <col min="16142" max="16384" width="9.18181818181818" style="28"/>
  </cols>
  <sheetData>
    <row r="2" ht="15.75" customHeight="1" spans="14:14">
      <c r="N2" s="28" t="s">
        <v>1717</v>
      </c>
    </row>
    <row r="3" ht="11.25" customHeight="1"/>
    <row r="4" spans="1:15">
      <c r="A4" s="33" t="s">
        <v>1188</v>
      </c>
      <c r="B4" s="33"/>
      <c r="C4" s="33"/>
      <c r="D4" s="33"/>
      <c r="E4" s="33"/>
      <c r="F4" s="33"/>
      <c r="G4" s="33"/>
      <c r="H4" s="33"/>
      <c r="I4" s="33"/>
      <c r="J4" s="33"/>
      <c r="K4" s="33"/>
      <c r="L4" s="33"/>
      <c r="M4" s="33"/>
      <c r="N4" s="33"/>
      <c r="O4" s="33"/>
    </row>
    <row r="5" spans="1:15">
      <c r="A5" s="33" t="s">
        <v>1718</v>
      </c>
      <c r="B5" s="33"/>
      <c r="C5" s="33"/>
      <c r="D5" s="33"/>
      <c r="E5" s="33"/>
      <c r="F5" s="33"/>
      <c r="G5" s="33"/>
      <c r="H5" s="33"/>
      <c r="I5" s="33"/>
      <c r="J5" s="33"/>
      <c r="K5" s="33"/>
      <c r="L5" s="33"/>
      <c r="M5" s="33"/>
      <c r="N5" s="33"/>
      <c r="O5" s="33"/>
    </row>
    <row r="6" spans="1:15">
      <c r="A6" s="33" t="s">
        <v>1719</v>
      </c>
      <c r="B6" s="33"/>
      <c r="C6" s="33"/>
      <c r="D6" s="33"/>
      <c r="E6" s="33"/>
      <c r="F6" s="33"/>
      <c r="G6" s="33"/>
      <c r="H6" s="33"/>
      <c r="I6" s="33"/>
      <c r="J6" s="33"/>
      <c r="K6" s="33"/>
      <c r="L6" s="33"/>
      <c r="M6" s="33"/>
      <c r="N6" s="33"/>
      <c r="O6" s="33"/>
    </row>
    <row r="7" ht="11.25" customHeight="1" spans="1:15">
      <c r="A7" s="33"/>
      <c r="B7" s="33"/>
      <c r="C7" s="33"/>
      <c r="D7" s="33"/>
      <c r="E7" s="33"/>
      <c r="F7" s="33"/>
      <c r="G7" s="33"/>
      <c r="H7" s="33"/>
      <c r="I7" s="33"/>
      <c r="J7" s="33"/>
      <c r="K7" s="33"/>
      <c r="L7" s="33"/>
      <c r="M7" s="33"/>
      <c r="N7" s="33"/>
      <c r="O7" s="33"/>
    </row>
    <row r="8" ht="11.25" customHeight="1" spans="1:15">
      <c r="A8" s="33"/>
      <c r="B8" s="33"/>
      <c r="C8" s="33"/>
      <c r="D8" s="33"/>
      <c r="E8" s="33"/>
      <c r="F8" s="33"/>
      <c r="G8" s="33"/>
      <c r="H8" s="33"/>
      <c r="I8" s="33"/>
      <c r="J8" s="33"/>
      <c r="K8" s="33"/>
      <c r="L8" s="33"/>
      <c r="M8" s="33"/>
      <c r="N8" s="33"/>
      <c r="O8" s="33"/>
    </row>
    <row r="9" spans="1:15">
      <c r="A9" s="34" t="s">
        <v>1720</v>
      </c>
      <c r="B9" s="33"/>
      <c r="C9" s="33"/>
      <c r="D9" s="33"/>
      <c r="E9" s="33"/>
      <c r="F9" s="33"/>
      <c r="G9" s="33"/>
      <c r="H9" s="33"/>
      <c r="I9" s="33"/>
      <c r="J9" s="33"/>
      <c r="K9" s="33"/>
      <c r="L9" s="33"/>
      <c r="M9" s="33"/>
      <c r="N9" s="33"/>
      <c r="O9" s="33"/>
    </row>
    <row r="10" ht="14.25" customHeight="1" spans="1:15">
      <c r="A10" s="34" t="s">
        <v>1721</v>
      </c>
      <c r="B10" s="33"/>
      <c r="C10" s="33"/>
      <c r="D10" s="33"/>
      <c r="E10" s="33"/>
      <c r="F10" s="33"/>
      <c r="G10" s="33"/>
      <c r="H10" s="33"/>
      <c r="I10" s="33"/>
      <c r="J10" s="33"/>
      <c r="K10" s="33"/>
      <c r="L10" s="33"/>
      <c r="M10" s="33"/>
      <c r="N10" s="33"/>
      <c r="O10" s="33"/>
    </row>
    <row r="11" ht="13.5" customHeight="1" spans="1:14">
      <c r="A11" s="34" t="s">
        <v>1722</v>
      </c>
      <c r="B11" s="33"/>
      <c r="C11" s="33"/>
      <c r="D11" s="33"/>
      <c r="E11" s="33"/>
      <c r="F11" s="33"/>
      <c r="G11" s="33"/>
      <c r="H11" s="33"/>
      <c r="I11" s="33"/>
      <c r="J11" s="33"/>
      <c r="K11" s="33"/>
      <c r="L11" s="33"/>
      <c r="M11" s="33"/>
      <c r="N11" s="33"/>
    </row>
    <row r="12" ht="14.25" customHeight="1" spans="2:7">
      <c r="B12" s="28" t="s">
        <v>1192</v>
      </c>
      <c r="F12" s="28" t="s">
        <v>1193</v>
      </c>
      <c r="G12" s="28" t="s">
        <v>1723</v>
      </c>
    </row>
    <row r="13" ht="12.75" customHeight="1" spans="2:7">
      <c r="B13" s="28" t="s">
        <v>1195</v>
      </c>
      <c r="F13" s="28" t="s">
        <v>1193</v>
      </c>
      <c r="G13" s="28" t="s">
        <v>1724</v>
      </c>
    </row>
    <row r="14" ht="13.5" customHeight="1" spans="2:7">
      <c r="B14" s="28" t="s">
        <v>1197</v>
      </c>
      <c r="F14" s="28" t="s">
        <v>1193</v>
      </c>
      <c r="G14" s="28" t="s">
        <v>1198</v>
      </c>
    </row>
    <row r="15" ht="48.65" customHeight="1" spans="1:14">
      <c r="A15" s="35" t="s">
        <v>1725</v>
      </c>
      <c r="B15" s="35"/>
      <c r="C15" s="35"/>
      <c r="D15" s="35"/>
      <c r="E15" s="35"/>
      <c r="F15" s="35"/>
      <c r="G15" s="35"/>
      <c r="H15" s="35"/>
      <c r="I15" s="35"/>
      <c r="J15" s="35"/>
      <c r="K15" s="35"/>
      <c r="L15" s="35"/>
      <c r="M15" s="35"/>
      <c r="N15" s="35"/>
    </row>
    <row r="16" ht="46" customHeight="1" spans="1:14">
      <c r="A16" s="36" t="s">
        <v>1726</v>
      </c>
      <c r="B16" s="36"/>
      <c r="C16" s="36"/>
      <c r="D16" s="36"/>
      <c r="E16" s="36"/>
      <c r="F16" s="36"/>
      <c r="G16" s="36"/>
      <c r="H16" s="36"/>
      <c r="I16" s="36"/>
      <c r="J16" s="36"/>
      <c r="K16" s="36"/>
      <c r="L16" s="36"/>
      <c r="M16" s="36"/>
      <c r="N16" s="36"/>
    </row>
    <row r="17" ht="18.65" customHeight="1" spans="1:1">
      <c r="A17" s="28" t="s">
        <v>1727</v>
      </c>
    </row>
    <row r="18" ht="12.75" customHeight="1" spans="2:2">
      <c r="B18" s="28" t="s">
        <v>1728</v>
      </c>
    </row>
    <row r="19" ht="15" customHeight="1" spans="2:2">
      <c r="B19" s="28" t="s">
        <v>1729</v>
      </c>
    </row>
    <row r="20" ht="15" customHeight="1" spans="2:2">
      <c r="B20" s="28" t="s">
        <v>1730</v>
      </c>
    </row>
    <row r="21" ht="15" customHeight="1" spans="2:2">
      <c r="B21" s="28" t="s">
        <v>1731</v>
      </c>
    </row>
    <row r="22" ht="15" customHeight="1"/>
    <row r="23" spans="1:1">
      <c r="A23" s="28" t="s">
        <v>1732</v>
      </c>
    </row>
    <row r="24" spans="2:10">
      <c r="B24" s="28" t="s">
        <v>1733</v>
      </c>
      <c r="F24" s="28" t="s">
        <v>1193</v>
      </c>
      <c r="G24" s="28" t="s">
        <v>184</v>
      </c>
      <c r="J24" s="28" t="s">
        <v>1734</v>
      </c>
    </row>
    <row r="25" spans="2:10">
      <c r="B25" s="28" t="s">
        <v>1260</v>
      </c>
      <c r="F25" s="28" t="s">
        <v>1193</v>
      </c>
      <c r="G25" s="28" t="s">
        <v>1735</v>
      </c>
      <c r="J25" s="28" t="s">
        <v>1736</v>
      </c>
    </row>
    <row r="26" spans="2:10">
      <c r="B26" s="28" t="s">
        <v>1262</v>
      </c>
      <c r="F26" s="28" t="s">
        <v>1193</v>
      </c>
      <c r="G26" s="37" t="s">
        <v>1737</v>
      </c>
      <c r="H26" s="37"/>
      <c r="I26" s="37"/>
      <c r="J26" s="28" t="s">
        <v>1738</v>
      </c>
    </row>
    <row r="27" spans="7:10">
      <c r="G27" s="37" t="s">
        <v>1739</v>
      </c>
      <c r="H27" s="37"/>
      <c r="I27" s="37"/>
      <c r="J27" s="28" t="s">
        <v>1738</v>
      </c>
    </row>
    <row r="28" spans="7:10">
      <c r="G28" s="37" t="s">
        <v>1740</v>
      </c>
      <c r="H28" s="37"/>
      <c r="I28" s="37"/>
      <c r="J28" s="28" t="s">
        <v>1738</v>
      </c>
    </row>
    <row r="29" ht="79.5" customHeight="1" spans="1:14">
      <c r="A29" s="36" t="s">
        <v>1741</v>
      </c>
      <c r="B29" s="36"/>
      <c r="C29" s="36"/>
      <c r="D29" s="36"/>
      <c r="E29" s="36"/>
      <c r="F29" s="36"/>
      <c r="G29" s="36"/>
      <c r="H29" s="36"/>
      <c r="I29" s="36"/>
      <c r="J29" s="36"/>
      <c r="K29" s="36"/>
      <c r="L29" s="36"/>
      <c r="M29" s="36"/>
      <c r="N29" s="36"/>
    </row>
    <row r="30" ht="13.5" customHeight="1" spans="1:1">
      <c r="A30" s="28" t="s">
        <v>1742</v>
      </c>
    </row>
    <row r="31" ht="13.5" customHeight="1" spans="1:1">
      <c r="A31" s="28" t="s">
        <v>1743</v>
      </c>
    </row>
    <row r="32" ht="13.5" customHeight="1" spans="1:1">
      <c r="A32" s="28" t="s">
        <v>1744</v>
      </c>
    </row>
    <row r="33" ht="32.15" customHeight="1" spans="1:14">
      <c r="A33" s="36" t="s">
        <v>1275</v>
      </c>
      <c r="B33" s="36"/>
      <c r="C33" s="36"/>
      <c r="D33" s="36"/>
      <c r="E33" s="36"/>
      <c r="F33" s="36"/>
      <c r="G33" s="36"/>
      <c r="H33" s="36"/>
      <c r="I33" s="36"/>
      <c r="J33" s="36"/>
      <c r="K33" s="36"/>
      <c r="L33" s="36"/>
      <c r="M33" s="36"/>
      <c r="N33" s="36"/>
    </row>
    <row r="34" ht="7.5" customHeight="1"/>
    <row r="35" ht="17.5" customHeight="1" spans="11:14">
      <c r="K35" s="33" t="s">
        <v>1745</v>
      </c>
      <c r="L35" s="33"/>
      <c r="M35" s="33"/>
      <c r="N35" s="33"/>
    </row>
    <row r="36" ht="17.5" customHeight="1"/>
    <row r="37" spans="1:14">
      <c r="A37" s="33" t="s">
        <v>1277</v>
      </c>
      <c r="B37" s="33"/>
      <c r="C37" s="33"/>
      <c r="D37" s="33"/>
      <c r="E37" s="33"/>
      <c r="H37" s="29" t="s">
        <v>134</v>
      </c>
      <c r="L37" s="33" t="s">
        <v>1278</v>
      </c>
      <c r="M37" s="33"/>
      <c r="N37" s="33"/>
    </row>
    <row r="38" spans="1:8">
      <c r="A38" s="33" t="s">
        <v>1</v>
      </c>
      <c r="B38" s="33" t="s">
        <v>1279</v>
      </c>
      <c r="C38" s="33"/>
      <c r="D38" s="33" t="s">
        <v>1280</v>
      </c>
      <c r="E38" s="33"/>
      <c r="F38" s="33"/>
      <c r="H38" s="29" t="s">
        <v>135</v>
      </c>
    </row>
    <row r="39" ht="28.4" customHeight="1" spans="1:4">
      <c r="A39" s="28" t="s">
        <v>982</v>
      </c>
      <c r="B39" s="28" t="s">
        <v>1746</v>
      </c>
      <c r="D39" s="28" t="s">
        <v>982</v>
      </c>
    </row>
    <row r="40" ht="28.4" customHeight="1" spans="1:4">
      <c r="A40" s="28" t="s">
        <v>996</v>
      </c>
      <c r="B40" s="28" t="s">
        <v>1261</v>
      </c>
      <c r="D40" s="28" t="s">
        <v>996</v>
      </c>
    </row>
    <row r="41" ht="28.4" customHeight="1" spans="1:14">
      <c r="A41" s="28" t="s">
        <v>581</v>
      </c>
      <c r="B41" s="28" t="s">
        <v>1283</v>
      </c>
      <c r="D41" s="28" t="s">
        <v>581</v>
      </c>
      <c r="G41" s="33" t="s">
        <v>136</v>
      </c>
      <c r="H41" s="33"/>
      <c r="I41" s="33"/>
      <c r="L41" s="33" t="s">
        <v>1747</v>
      </c>
      <c r="M41" s="33"/>
      <c r="N41" s="33"/>
    </row>
    <row r="42" ht="28.4" customHeight="1"/>
    <row r="43" ht="15.65" customHeight="1"/>
  </sheetData>
  <mergeCells count="14">
    <mergeCell ref="A4:O4"/>
    <mergeCell ref="A5:O5"/>
    <mergeCell ref="A6:O6"/>
    <mergeCell ref="A15:N15"/>
    <mergeCell ref="A16:N16"/>
    <mergeCell ref="A29:N29"/>
    <mergeCell ref="A33:N33"/>
    <mergeCell ref="K35:N35"/>
    <mergeCell ref="A37:E37"/>
    <mergeCell ref="L37:N37"/>
    <mergeCell ref="B38:C38"/>
    <mergeCell ref="D38:F38"/>
    <mergeCell ref="G41:I41"/>
    <mergeCell ref="L41:N41"/>
  </mergeCells>
  <printOptions horizontalCentered="1"/>
  <pageMargins left="0.590551181102362" right="0.708661417322835" top="0.393700787401575" bottom="0" header="0.511811023622047" footer="0.511811023622047"/>
  <pageSetup paperSize="5" scale="78" orientation="portrait"/>
  <headerFooter alignWithMargins="0">
    <oddHeader>&amp;C- 50 -</oddHead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5"/>
  <sheetViews>
    <sheetView view="pageBreakPreview" zoomScale="60" zoomScaleNormal="100" workbookViewId="0">
      <selection activeCell="E30" sqref="E30"/>
    </sheetView>
  </sheetViews>
  <sheetFormatPr defaultColWidth="9.18181818181818" defaultRowHeight="15.5"/>
  <cols>
    <col min="1" max="1" width="6.54545454545455" style="20" customWidth="1"/>
    <col min="2" max="2" width="35.7272727272727" style="20" customWidth="1"/>
    <col min="3" max="3" width="22.1818181818182" style="20" customWidth="1"/>
    <col min="4" max="4" width="18.5454545454545" style="20" customWidth="1"/>
    <col min="5" max="5" width="23.2727272727273" style="20" customWidth="1"/>
    <col min="6" max="6" width="21.2727272727273" style="20" customWidth="1"/>
    <col min="7" max="7" width="14" style="20" customWidth="1"/>
    <col min="8" max="16384" width="9.18181818181818" style="20"/>
  </cols>
  <sheetData>
    <row r="1" spans="1:14">
      <c r="A1" s="21" t="s">
        <v>1748</v>
      </c>
      <c r="B1" s="21"/>
      <c r="C1" s="21"/>
      <c r="D1" s="21"/>
      <c r="E1" s="21"/>
      <c r="F1" s="21"/>
      <c r="G1" s="21"/>
      <c r="H1" s="21"/>
      <c r="I1" s="21"/>
      <c r="J1" s="21"/>
      <c r="K1" s="21"/>
      <c r="L1" s="21"/>
      <c r="M1" s="21"/>
      <c r="N1" s="21"/>
    </row>
    <row r="3" spans="1:1">
      <c r="A3" s="20" t="s">
        <v>1749</v>
      </c>
    </row>
    <row r="4" spans="1:1">
      <c r="A4" s="20" t="s">
        <v>1750</v>
      </c>
    </row>
    <row r="6" spans="1:14">
      <c r="A6" s="22" t="s">
        <v>977</v>
      </c>
      <c r="B6" s="22" t="s">
        <v>1751</v>
      </c>
      <c r="C6" s="22" t="s">
        <v>1752</v>
      </c>
      <c r="D6" s="22" t="s">
        <v>1753</v>
      </c>
      <c r="E6" s="22" t="s">
        <v>1754</v>
      </c>
      <c r="F6" s="22" t="s">
        <v>1755</v>
      </c>
      <c r="G6" s="22" t="s">
        <v>1756</v>
      </c>
      <c r="H6" s="22" t="s">
        <v>1757</v>
      </c>
      <c r="I6" s="22"/>
      <c r="J6" s="22"/>
      <c r="K6" s="22"/>
      <c r="L6" s="22"/>
      <c r="M6" s="22"/>
      <c r="N6" s="22" t="s">
        <v>5</v>
      </c>
    </row>
    <row r="7" ht="35.25" customHeight="1" spans="1:14">
      <c r="A7" s="22"/>
      <c r="B7" s="22"/>
      <c r="C7" s="22"/>
      <c r="D7" s="22"/>
      <c r="E7" s="22"/>
      <c r="F7" s="22"/>
      <c r="G7" s="22"/>
      <c r="H7" s="22">
        <v>2023</v>
      </c>
      <c r="I7" s="22">
        <f>H7+1</f>
        <v>2024</v>
      </c>
      <c r="J7" s="22">
        <f t="shared" ref="J7:M7" si="0">I7+1</f>
        <v>2025</v>
      </c>
      <c r="K7" s="22">
        <f t="shared" si="0"/>
        <v>2026</v>
      </c>
      <c r="L7" s="22">
        <f t="shared" si="0"/>
        <v>2027</v>
      </c>
      <c r="M7" s="22">
        <f t="shared" si="0"/>
        <v>2028</v>
      </c>
      <c r="N7" s="22"/>
    </row>
    <row r="8" spans="1:14">
      <c r="A8" s="23">
        <v>1</v>
      </c>
      <c r="B8" s="24" t="s">
        <v>1758</v>
      </c>
      <c r="C8" s="25"/>
      <c r="D8" s="25"/>
      <c r="E8" s="25"/>
      <c r="F8" s="25"/>
      <c r="G8" s="25"/>
      <c r="H8" s="25"/>
      <c r="I8" s="25"/>
      <c r="J8" s="25"/>
      <c r="K8" s="25"/>
      <c r="L8" s="25"/>
      <c r="M8" s="25"/>
      <c r="N8" s="25"/>
    </row>
    <row r="9" spans="1:14">
      <c r="A9" s="23">
        <f>A8+1</f>
        <v>2</v>
      </c>
      <c r="B9" s="24" t="s">
        <v>1759</v>
      </c>
      <c r="C9" s="25"/>
      <c r="D9" s="25"/>
      <c r="E9" s="25"/>
      <c r="F9" s="25"/>
      <c r="G9" s="25"/>
      <c r="H9" s="25"/>
      <c r="I9" s="25"/>
      <c r="J9" s="25"/>
      <c r="K9" s="25"/>
      <c r="L9" s="25"/>
      <c r="M9" s="25"/>
      <c r="N9" s="25"/>
    </row>
    <row r="10" spans="1:14">
      <c r="A10" s="23">
        <f t="shared" ref="A10:A25" si="1">A9+1</f>
        <v>3</v>
      </c>
      <c r="B10" s="24" t="s">
        <v>1760</v>
      </c>
      <c r="C10" s="25"/>
      <c r="D10" s="25"/>
      <c r="E10" s="25"/>
      <c r="F10" s="25"/>
      <c r="G10" s="25"/>
      <c r="H10" s="25"/>
      <c r="I10" s="25"/>
      <c r="J10" s="25"/>
      <c r="K10" s="25"/>
      <c r="L10" s="25"/>
      <c r="M10" s="25"/>
      <c r="N10" s="25"/>
    </row>
    <row r="11" spans="1:14">
      <c r="A11" s="23">
        <f t="shared" si="1"/>
        <v>4</v>
      </c>
      <c r="B11" s="24" t="s">
        <v>1761</v>
      </c>
      <c r="C11" s="25"/>
      <c r="D11" s="25"/>
      <c r="E11" s="25"/>
      <c r="F11" s="25"/>
      <c r="G11" s="25"/>
      <c r="H11" s="25"/>
      <c r="I11" s="25"/>
      <c r="J11" s="25"/>
      <c r="K11" s="25"/>
      <c r="L11" s="25"/>
      <c r="M11" s="25"/>
      <c r="N11" s="25"/>
    </row>
    <row r="12" spans="1:14">
      <c r="A12" s="23">
        <f t="shared" si="1"/>
        <v>5</v>
      </c>
      <c r="B12" s="24" t="s">
        <v>1762</v>
      </c>
      <c r="C12" s="25"/>
      <c r="D12" s="25"/>
      <c r="E12" s="25"/>
      <c r="F12" s="25"/>
      <c r="G12" s="25"/>
      <c r="H12" s="25"/>
      <c r="I12" s="25"/>
      <c r="J12" s="25"/>
      <c r="K12" s="25"/>
      <c r="L12" s="25"/>
      <c r="M12" s="25"/>
      <c r="N12" s="25"/>
    </row>
    <row r="13" ht="30" spans="1:14">
      <c r="A13" s="23">
        <f t="shared" si="1"/>
        <v>6</v>
      </c>
      <c r="B13" s="24" t="s">
        <v>1763</v>
      </c>
      <c r="C13" s="25"/>
      <c r="D13" s="25"/>
      <c r="E13" s="25"/>
      <c r="F13" s="25"/>
      <c r="G13" s="25"/>
      <c r="H13" s="25"/>
      <c r="I13" s="25"/>
      <c r="J13" s="25"/>
      <c r="K13" s="25"/>
      <c r="L13" s="25"/>
      <c r="M13" s="25"/>
      <c r="N13" s="25"/>
    </row>
    <row r="14" ht="30" spans="1:14">
      <c r="A14" s="23">
        <f t="shared" si="1"/>
        <v>7</v>
      </c>
      <c r="B14" s="24" t="s">
        <v>1764</v>
      </c>
      <c r="C14" s="25"/>
      <c r="D14" s="25"/>
      <c r="E14" s="25"/>
      <c r="F14" s="25"/>
      <c r="G14" s="25"/>
      <c r="H14" s="25"/>
      <c r="I14" s="25"/>
      <c r="J14" s="25"/>
      <c r="K14" s="25"/>
      <c r="L14" s="25"/>
      <c r="M14" s="25"/>
      <c r="N14" s="25"/>
    </row>
    <row r="15" spans="1:14">
      <c r="A15" s="23">
        <f t="shared" si="1"/>
        <v>8</v>
      </c>
      <c r="B15" s="26" t="s">
        <v>1765</v>
      </c>
      <c r="C15" s="25"/>
      <c r="D15" s="25"/>
      <c r="E15" s="25"/>
      <c r="F15" s="25"/>
      <c r="G15" s="25"/>
      <c r="H15" s="25"/>
      <c r="I15" s="25"/>
      <c r="J15" s="25"/>
      <c r="K15" s="25"/>
      <c r="L15" s="25"/>
      <c r="M15" s="25"/>
      <c r="N15" s="25"/>
    </row>
    <row r="16" ht="30" spans="1:14">
      <c r="A16" s="23">
        <f t="shared" si="1"/>
        <v>9</v>
      </c>
      <c r="B16" s="26" t="s">
        <v>1766</v>
      </c>
      <c r="C16" s="25"/>
      <c r="D16" s="25"/>
      <c r="E16" s="25"/>
      <c r="F16" s="25"/>
      <c r="G16" s="25"/>
      <c r="H16" s="25"/>
      <c r="I16" s="25"/>
      <c r="J16" s="25"/>
      <c r="K16" s="25"/>
      <c r="L16" s="25"/>
      <c r="M16" s="25"/>
      <c r="N16" s="25"/>
    </row>
    <row r="17" spans="1:14">
      <c r="A17" s="23">
        <f t="shared" si="1"/>
        <v>10</v>
      </c>
      <c r="B17" s="26" t="s">
        <v>1767</v>
      </c>
      <c r="C17" s="25"/>
      <c r="D17" s="25"/>
      <c r="E17" s="25"/>
      <c r="F17" s="25"/>
      <c r="G17" s="25"/>
      <c r="H17" s="25"/>
      <c r="I17" s="25"/>
      <c r="J17" s="25"/>
      <c r="K17" s="25"/>
      <c r="L17" s="25"/>
      <c r="M17" s="25"/>
      <c r="N17" s="25"/>
    </row>
    <row r="18" ht="30" spans="1:14">
      <c r="A18" s="23">
        <f t="shared" si="1"/>
        <v>11</v>
      </c>
      <c r="B18" s="26" t="s">
        <v>1768</v>
      </c>
      <c r="C18" s="25"/>
      <c r="D18" s="25"/>
      <c r="E18" s="25"/>
      <c r="F18" s="25"/>
      <c r="G18" s="25"/>
      <c r="H18" s="25"/>
      <c r="I18" s="25"/>
      <c r="J18" s="25"/>
      <c r="K18" s="25"/>
      <c r="L18" s="25"/>
      <c r="M18" s="25"/>
      <c r="N18" s="25"/>
    </row>
    <row r="19" ht="30" spans="1:14">
      <c r="A19" s="23">
        <f t="shared" si="1"/>
        <v>12</v>
      </c>
      <c r="B19" s="26" t="s">
        <v>1769</v>
      </c>
      <c r="C19" s="25"/>
      <c r="D19" s="25"/>
      <c r="E19" s="25"/>
      <c r="F19" s="25"/>
      <c r="G19" s="25"/>
      <c r="H19" s="25"/>
      <c r="I19" s="25"/>
      <c r="J19" s="25"/>
      <c r="K19" s="25"/>
      <c r="L19" s="25"/>
      <c r="M19" s="25"/>
      <c r="N19" s="25"/>
    </row>
    <row r="20" spans="1:14">
      <c r="A20" s="23">
        <f t="shared" si="1"/>
        <v>13</v>
      </c>
      <c r="B20" s="26" t="s">
        <v>1770</v>
      </c>
      <c r="C20" s="25"/>
      <c r="D20" s="25"/>
      <c r="E20" s="25"/>
      <c r="F20" s="25"/>
      <c r="G20" s="25"/>
      <c r="H20" s="25"/>
      <c r="I20" s="25"/>
      <c r="J20" s="25"/>
      <c r="K20" s="25"/>
      <c r="L20" s="25"/>
      <c r="M20" s="25"/>
      <c r="N20" s="25"/>
    </row>
    <row r="21" spans="1:14">
      <c r="A21" s="23">
        <f t="shared" si="1"/>
        <v>14</v>
      </c>
      <c r="B21" s="26" t="s">
        <v>1771</v>
      </c>
      <c r="C21" s="25"/>
      <c r="D21" s="25"/>
      <c r="E21" s="25"/>
      <c r="F21" s="25"/>
      <c r="G21" s="25"/>
      <c r="H21" s="25"/>
      <c r="I21" s="25"/>
      <c r="J21" s="25"/>
      <c r="K21" s="25"/>
      <c r="L21" s="25"/>
      <c r="M21" s="25"/>
      <c r="N21" s="25"/>
    </row>
    <row r="22" spans="1:14">
      <c r="A22" s="23">
        <f t="shared" si="1"/>
        <v>15</v>
      </c>
      <c r="B22" s="26" t="s">
        <v>1772</v>
      </c>
      <c r="C22" s="25"/>
      <c r="D22" s="25"/>
      <c r="E22" s="25"/>
      <c r="F22" s="25"/>
      <c r="G22" s="25"/>
      <c r="H22" s="25"/>
      <c r="I22" s="25"/>
      <c r="J22" s="25"/>
      <c r="K22" s="25"/>
      <c r="L22" s="25"/>
      <c r="M22" s="25"/>
      <c r="N22" s="25"/>
    </row>
    <row r="23" spans="1:14">
      <c r="A23" s="23">
        <f t="shared" si="1"/>
        <v>16</v>
      </c>
      <c r="B23" s="26" t="s">
        <v>1773</v>
      </c>
      <c r="C23" s="25"/>
      <c r="D23" s="25"/>
      <c r="E23" s="25"/>
      <c r="F23" s="25"/>
      <c r="G23" s="25"/>
      <c r="H23" s="25"/>
      <c r="I23" s="25"/>
      <c r="J23" s="25"/>
      <c r="K23" s="25"/>
      <c r="L23" s="25"/>
      <c r="M23" s="25"/>
      <c r="N23" s="25"/>
    </row>
    <row r="24" spans="1:14">
      <c r="A24" s="23">
        <f t="shared" si="1"/>
        <v>17</v>
      </c>
      <c r="B24" s="26" t="s">
        <v>1774</v>
      </c>
      <c r="C24" s="25"/>
      <c r="D24" s="25"/>
      <c r="E24" s="25"/>
      <c r="F24" s="25"/>
      <c r="G24" s="25"/>
      <c r="H24" s="25"/>
      <c r="I24" s="25"/>
      <c r="J24" s="25"/>
      <c r="K24" s="25"/>
      <c r="L24" s="25"/>
      <c r="M24" s="25"/>
      <c r="N24" s="25"/>
    </row>
    <row r="25" ht="30" spans="1:14">
      <c r="A25" s="23">
        <f t="shared" si="1"/>
        <v>18</v>
      </c>
      <c r="B25" s="26" t="s">
        <v>1775</v>
      </c>
      <c r="C25" s="25"/>
      <c r="D25" s="25"/>
      <c r="E25" s="25"/>
      <c r="F25" s="25"/>
      <c r="G25" s="25"/>
      <c r="H25" s="25"/>
      <c r="I25" s="25"/>
      <c r="J25" s="25"/>
      <c r="K25" s="25"/>
      <c r="L25" s="25"/>
      <c r="M25" s="25"/>
      <c r="N25" s="25"/>
    </row>
    <row r="27" spans="2:16">
      <c r="B27" s="27"/>
      <c r="C27" s="27"/>
      <c r="D27" s="28"/>
      <c r="E27" s="28"/>
      <c r="F27" s="28"/>
      <c r="G27" s="27"/>
      <c r="H27" s="27"/>
      <c r="I27" s="28"/>
      <c r="J27" s="28" t="s">
        <v>1776</v>
      </c>
      <c r="K27" s="28"/>
      <c r="L27" s="28"/>
      <c r="M27" s="28"/>
      <c r="N27" s="28"/>
      <c r="O27" s="28"/>
      <c r="P27" s="27"/>
    </row>
    <row r="28" spans="2:16">
      <c r="B28" s="28"/>
      <c r="C28" s="28"/>
      <c r="D28" s="29" t="s">
        <v>181</v>
      </c>
      <c r="E28" s="30"/>
      <c r="G28" s="31"/>
      <c r="H28" s="27"/>
      <c r="I28" s="28"/>
      <c r="J28" s="28" t="s">
        <v>1207</v>
      </c>
      <c r="K28" s="27"/>
      <c r="L28" s="28"/>
      <c r="M28" s="28"/>
      <c r="N28" s="28"/>
      <c r="O28" s="28"/>
      <c r="P28" s="27"/>
    </row>
    <row r="29" spans="2:16">
      <c r="B29" s="28"/>
      <c r="C29" s="28"/>
      <c r="D29" s="29" t="s">
        <v>135</v>
      </c>
      <c r="E29" s="30"/>
      <c r="G29" s="28"/>
      <c r="H29" s="27"/>
      <c r="I29" s="28"/>
      <c r="J29" s="28"/>
      <c r="K29" s="28"/>
      <c r="L29" s="28"/>
      <c r="M29" s="28"/>
      <c r="N29" s="28"/>
      <c r="O29" s="28"/>
      <c r="P29" s="27"/>
    </row>
    <row r="30" spans="2:16">
      <c r="B30" s="28"/>
      <c r="C30" s="28"/>
      <c r="D30" s="32"/>
      <c r="E30" s="27"/>
      <c r="F30" s="28"/>
      <c r="G30" s="28"/>
      <c r="H30" s="27"/>
      <c r="I30" s="28"/>
      <c r="J30" s="28"/>
      <c r="K30" s="28"/>
      <c r="L30" s="28"/>
      <c r="M30" s="28"/>
      <c r="N30" s="28"/>
      <c r="O30" s="28"/>
      <c r="P30" s="27"/>
    </row>
    <row r="31" spans="2:16">
      <c r="B31" s="28"/>
      <c r="C31" s="28"/>
      <c r="D31" s="32"/>
      <c r="E31" s="27"/>
      <c r="F31" s="28"/>
      <c r="G31" s="28"/>
      <c r="H31" s="27"/>
      <c r="I31" s="28"/>
      <c r="J31" s="28"/>
      <c r="K31" s="28"/>
      <c r="L31" s="28"/>
      <c r="M31" s="28"/>
      <c r="N31" s="28"/>
      <c r="O31" s="28"/>
      <c r="P31" s="27"/>
    </row>
    <row r="32" spans="2:16">
      <c r="B32" s="28"/>
      <c r="C32" s="28"/>
      <c r="D32" s="32"/>
      <c r="E32" s="27"/>
      <c r="F32" s="27"/>
      <c r="G32" s="27"/>
      <c r="H32" s="27"/>
      <c r="I32" s="28"/>
      <c r="J32" s="27"/>
      <c r="K32" s="27"/>
      <c r="L32" s="28"/>
      <c r="M32" s="28"/>
      <c r="N32" s="28"/>
      <c r="O32" s="28"/>
      <c r="P32" s="27"/>
    </row>
    <row r="33" spans="2:16">
      <c r="B33" s="28"/>
      <c r="C33" s="28"/>
      <c r="D33" s="32"/>
      <c r="E33" s="27"/>
      <c r="F33" s="27"/>
      <c r="G33" s="27"/>
      <c r="H33" s="27"/>
      <c r="I33" s="28"/>
      <c r="J33" s="27"/>
      <c r="K33" s="27"/>
      <c r="L33" s="28"/>
      <c r="M33" s="27"/>
      <c r="N33" s="28"/>
      <c r="O33" s="27"/>
      <c r="P33" s="27"/>
    </row>
    <row r="34" spans="2:16">
      <c r="B34" s="28"/>
      <c r="C34" s="28"/>
      <c r="D34" s="29" t="s">
        <v>1777</v>
      </c>
      <c r="E34" s="30"/>
      <c r="F34" s="27"/>
      <c r="G34" s="28"/>
      <c r="H34" s="27"/>
      <c r="I34" s="28"/>
      <c r="J34" s="33" t="s">
        <v>1778</v>
      </c>
      <c r="K34" s="33"/>
      <c r="L34" s="33"/>
      <c r="M34" s="33"/>
      <c r="N34" s="28"/>
      <c r="O34" s="27"/>
      <c r="P34" s="27"/>
    </row>
    <row r="35" spans="2:16">
      <c r="B35" s="28"/>
      <c r="C35" s="28"/>
      <c r="D35" s="28"/>
      <c r="E35" s="28"/>
      <c r="F35" s="28"/>
      <c r="G35" s="28"/>
      <c r="H35" s="28"/>
      <c r="I35" s="28"/>
      <c r="J35" s="28"/>
      <c r="K35" s="28"/>
      <c r="L35" s="28"/>
      <c r="M35" s="28"/>
      <c r="N35" s="28"/>
      <c r="O35" s="28"/>
      <c r="P35" s="28"/>
    </row>
  </sheetData>
  <mergeCells count="11">
    <mergeCell ref="A1:N1"/>
    <mergeCell ref="H6:M6"/>
    <mergeCell ref="J34:M34"/>
    <mergeCell ref="A6:A7"/>
    <mergeCell ref="B6:B7"/>
    <mergeCell ref="C6:C7"/>
    <mergeCell ref="D6:D7"/>
    <mergeCell ref="E6:E7"/>
    <mergeCell ref="F6:F7"/>
    <mergeCell ref="G6:G7"/>
    <mergeCell ref="N6:N7"/>
  </mergeCells>
  <pageMargins left="0.708661417322835" right="0.393700787401575" top="0.748031496062992" bottom="0.748031496062992" header="0.31496062992126" footer="0.31496062992126"/>
  <pageSetup paperSize="256" scale="65" orientation="landscape"/>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H199"/>
  <sheetViews>
    <sheetView zoomScale="48" zoomScaleNormal="48" topLeftCell="A73" workbookViewId="0">
      <selection activeCell="E16" sqref="E16"/>
    </sheetView>
  </sheetViews>
  <sheetFormatPr defaultColWidth="9.18181818181818" defaultRowHeight="15" customHeight="1" outlineLevelCol="7"/>
  <cols>
    <col min="1" max="1" width="5.27272727272727" style="3" customWidth="1"/>
    <col min="2" max="2" width="102.454545454545" style="4" customWidth="1"/>
    <col min="3" max="3" width="46.1818181818182" style="3" customWidth="1"/>
    <col min="4" max="5" width="9.18181818181818" style="3"/>
    <col min="6" max="6" width="5.27272727272727" style="3" customWidth="1"/>
    <col min="7" max="7" width="102.454545454545" style="4" customWidth="1"/>
    <col min="8" max="8" width="46.1818181818182" style="3" customWidth="1"/>
    <col min="9" max="16384" width="9.18181818181818" style="3"/>
  </cols>
  <sheetData>
    <row r="1" customHeight="1" spans="3:8">
      <c r="C1" s="5" t="s">
        <v>634</v>
      </c>
      <c r="H1" s="5" t="s">
        <v>634</v>
      </c>
    </row>
    <row r="2" customHeight="1" spans="1:8">
      <c r="A2" s="6" t="s">
        <v>650</v>
      </c>
      <c r="B2" s="6"/>
      <c r="C2" s="6"/>
      <c r="F2" s="6" t="s">
        <v>650</v>
      </c>
      <c r="G2" s="6"/>
      <c r="H2" s="6"/>
    </row>
    <row r="4" s="1" customFormat="1" ht="30" customHeight="1" spans="1:8">
      <c r="A4" s="7" t="s">
        <v>81</v>
      </c>
      <c r="B4" s="8" t="s">
        <v>638</v>
      </c>
      <c r="C4" s="7" t="s">
        <v>639</v>
      </c>
      <c r="F4" s="7" t="s">
        <v>81</v>
      </c>
      <c r="G4" s="8" t="s">
        <v>638</v>
      </c>
      <c r="H4" s="7" t="s">
        <v>639</v>
      </c>
    </row>
    <row r="5" s="2" customFormat="1" ht="31" spans="1:8">
      <c r="A5" s="9">
        <v>1</v>
      </c>
      <c r="B5" s="559" t="s">
        <v>651</v>
      </c>
      <c r="C5" s="11" t="s">
        <v>652</v>
      </c>
      <c r="F5" s="9">
        <v>1</v>
      </c>
      <c r="G5" s="559" t="s">
        <v>651</v>
      </c>
      <c r="H5" s="11" t="s">
        <v>652</v>
      </c>
    </row>
    <row r="6" s="2" customFormat="1" ht="15.5" spans="1:8">
      <c r="A6" s="9">
        <v>2</v>
      </c>
      <c r="B6" s="12" t="s">
        <v>653</v>
      </c>
      <c r="C6" s="13" t="s">
        <v>654</v>
      </c>
      <c r="F6" s="9">
        <v>2</v>
      </c>
      <c r="G6" s="12" t="s">
        <v>653</v>
      </c>
      <c r="H6" s="13" t="s">
        <v>654</v>
      </c>
    </row>
    <row r="7" s="2" customFormat="1" ht="31" spans="1:8">
      <c r="A7" s="9">
        <v>3</v>
      </c>
      <c r="B7" s="14" t="s">
        <v>655</v>
      </c>
      <c r="C7" s="13" t="s">
        <v>656</v>
      </c>
      <c r="F7" s="9">
        <v>3</v>
      </c>
      <c r="G7" s="14" t="s">
        <v>655</v>
      </c>
      <c r="H7" s="13" t="s">
        <v>928</v>
      </c>
    </row>
    <row r="8" s="2" customFormat="1" ht="15.5" spans="1:8">
      <c r="A8" s="9">
        <v>4</v>
      </c>
      <c r="B8" s="14" t="s">
        <v>657</v>
      </c>
      <c r="C8" s="13" t="s">
        <v>1779</v>
      </c>
      <c r="F8" s="9">
        <v>4</v>
      </c>
      <c r="G8" s="14" t="s">
        <v>657</v>
      </c>
      <c r="H8" s="13" t="s">
        <v>1779</v>
      </c>
    </row>
    <row r="9" s="2" customFormat="1" ht="15.5" spans="1:8">
      <c r="A9" s="9">
        <v>5</v>
      </c>
      <c r="B9" s="14" t="s">
        <v>659</v>
      </c>
      <c r="C9" s="13" t="s">
        <v>660</v>
      </c>
      <c r="F9" s="9">
        <v>5</v>
      </c>
      <c r="G9" s="14" t="s">
        <v>659</v>
      </c>
      <c r="H9" s="13" t="s">
        <v>660</v>
      </c>
    </row>
    <row r="10" s="2" customFormat="1" ht="15.5" spans="1:8">
      <c r="A10" s="9">
        <v>6</v>
      </c>
      <c r="B10" s="14" t="s">
        <v>661</v>
      </c>
      <c r="C10" s="13" t="s">
        <v>662</v>
      </c>
      <c r="F10" s="9">
        <v>6</v>
      </c>
      <c r="G10" s="14" t="s">
        <v>661</v>
      </c>
      <c r="H10" s="13" t="s">
        <v>662</v>
      </c>
    </row>
    <row r="11" s="2" customFormat="1" ht="15.5" spans="1:8">
      <c r="A11" s="9">
        <v>7</v>
      </c>
      <c r="B11" s="15" t="s">
        <v>663</v>
      </c>
      <c r="C11" s="13" t="s">
        <v>664</v>
      </c>
      <c r="F11" s="9">
        <v>7</v>
      </c>
      <c r="G11" s="15" t="s">
        <v>297</v>
      </c>
      <c r="H11" s="13" t="s">
        <v>664</v>
      </c>
    </row>
    <row r="12" s="2" customFormat="1" ht="15.5" spans="1:8">
      <c r="A12" s="9">
        <v>8</v>
      </c>
      <c r="B12" s="15" t="s">
        <v>665</v>
      </c>
      <c r="C12" s="13" t="s">
        <v>664</v>
      </c>
      <c r="F12" s="9">
        <v>8</v>
      </c>
      <c r="G12" s="15" t="s">
        <v>299</v>
      </c>
      <c r="H12" s="13" t="s">
        <v>664</v>
      </c>
    </row>
    <row r="13" s="2" customFormat="1" ht="15.5" spans="1:8">
      <c r="A13" s="9">
        <v>9</v>
      </c>
      <c r="B13" s="15" t="s">
        <v>666</v>
      </c>
      <c r="C13" s="13" t="s">
        <v>664</v>
      </c>
      <c r="F13" s="9">
        <v>9</v>
      </c>
      <c r="G13" s="15" t="s">
        <v>301</v>
      </c>
      <c r="H13" s="13" t="s">
        <v>664</v>
      </c>
    </row>
    <row r="14" s="2" customFormat="1" ht="15.5" spans="1:8">
      <c r="A14" s="9">
        <v>10</v>
      </c>
      <c r="B14" s="15" t="s">
        <v>667</v>
      </c>
      <c r="C14" s="13" t="s">
        <v>664</v>
      </c>
      <c r="F14" s="9">
        <v>10</v>
      </c>
      <c r="G14" s="15" t="s">
        <v>302</v>
      </c>
      <c r="H14" s="13" t="s">
        <v>664</v>
      </c>
    </row>
    <row r="15" s="2" customFormat="1" ht="15.5" spans="1:8">
      <c r="A15" s="9">
        <v>11</v>
      </c>
      <c r="B15" s="15" t="s">
        <v>668</v>
      </c>
      <c r="C15" s="13" t="s">
        <v>664</v>
      </c>
      <c r="F15" s="9">
        <v>11</v>
      </c>
      <c r="G15" s="15" t="s">
        <v>304</v>
      </c>
      <c r="H15" s="13" t="s">
        <v>664</v>
      </c>
    </row>
    <row r="16" s="2" customFormat="1" ht="15.5" spans="1:8">
      <c r="A16" s="9">
        <v>12</v>
      </c>
      <c r="B16" s="15" t="s">
        <v>669</v>
      </c>
      <c r="C16" s="13" t="s">
        <v>664</v>
      </c>
      <c r="F16" s="9">
        <v>12</v>
      </c>
      <c r="G16" s="15" t="s">
        <v>307</v>
      </c>
      <c r="H16" s="13" t="s">
        <v>664</v>
      </c>
    </row>
    <row r="17" s="2" customFormat="1" ht="15.5" spans="1:8">
      <c r="A17" s="9">
        <v>13</v>
      </c>
      <c r="B17" s="15" t="s">
        <v>670</v>
      </c>
      <c r="C17" s="13" t="s">
        <v>664</v>
      </c>
      <c r="F17" s="9">
        <v>13</v>
      </c>
      <c r="G17" s="15" t="s">
        <v>583</v>
      </c>
      <c r="H17" s="13" t="s">
        <v>664</v>
      </c>
    </row>
    <row r="18" s="2" customFormat="1" ht="15.5" spans="1:8">
      <c r="A18" s="9">
        <v>14</v>
      </c>
      <c r="B18" s="15"/>
      <c r="C18" s="13" t="s">
        <v>664</v>
      </c>
      <c r="F18" s="9">
        <v>14</v>
      </c>
      <c r="G18" s="15" t="s">
        <v>585</v>
      </c>
      <c r="H18" s="13" t="s">
        <v>664</v>
      </c>
    </row>
    <row r="19" s="2" customFormat="1" ht="15.5" spans="1:8">
      <c r="A19" s="9">
        <v>15</v>
      </c>
      <c r="B19" s="15" t="s">
        <v>672</v>
      </c>
      <c r="C19" s="13" t="s">
        <v>664</v>
      </c>
      <c r="F19" s="9">
        <v>15</v>
      </c>
      <c r="G19" s="15" t="s">
        <v>309</v>
      </c>
      <c r="H19" s="13" t="s">
        <v>664</v>
      </c>
    </row>
    <row r="20" s="2" customFormat="1" ht="15.5" spans="1:8">
      <c r="A20" s="9">
        <v>16</v>
      </c>
      <c r="B20" s="15" t="s">
        <v>310</v>
      </c>
      <c r="C20" s="13" t="s">
        <v>664</v>
      </c>
      <c r="F20" s="9">
        <v>16</v>
      </c>
      <c r="G20" s="15" t="s">
        <v>310</v>
      </c>
      <c r="H20" s="13" t="s">
        <v>664</v>
      </c>
    </row>
    <row r="21" s="2" customFormat="1" ht="15.5" spans="1:8">
      <c r="A21" s="9">
        <v>17</v>
      </c>
      <c r="B21" s="15" t="s">
        <v>593</v>
      </c>
      <c r="C21" s="13" t="s">
        <v>664</v>
      </c>
      <c r="F21" s="9">
        <v>17</v>
      </c>
      <c r="G21" s="15" t="s">
        <v>593</v>
      </c>
      <c r="H21" s="13" t="s">
        <v>664</v>
      </c>
    </row>
    <row r="22" s="2" customFormat="1" ht="15.5" spans="1:8">
      <c r="A22" s="9">
        <v>18</v>
      </c>
      <c r="B22" s="15" t="s">
        <v>595</v>
      </c>
      <c r="C22" s="13" t="s">
        <v>664</v>
      </c>
      <c r="F22" s="9">
        <v>18</v>
      </c>
      <c r="G22" s="15" t="s">
        <v>595</v>
      </c>
      <c r="H22" s="13" t="s">
        <v>664</v>
      </c>
    </row>
    <row r="23" s="2" customFormat="1" ht="15.5" spans="1:8">
      <c r="A23" s="9">
        <v>19</v>
      </c>
      <c r="B23" s="15" t="s">
        <v>311</v>
      </c>
      <c r="C23" s="13" t="s">
        <v>664</v>
      </c>
      <c r="F23" s="9">
        <v>19</v>
      </c>
      <c r="G23" s="15" t="s">
        <v>311</v>
      </c>
      <c r="H23" s="13" t="s">
        <v>664</v>
      </c>
    </row>
    <row r="24" s="2" customFormat="1" ht="15.5" spans="1:8">
      <c r="A24" s="9">
        <v>20</v>
      </c>
      <c r="B24" s="15" t="s">
        <v>313</v>
      </c>
      <c r="C24" s="13" t="s">
        <v>664</v>
      </c>
      <c r="F24" s="9">
        <v>20</v>
      </c>
      <c r="G24" s="15" t="s">
        <v>313</v>
      </c>
      <c r="H24" s="13" t="s">
        <v>664</v>
      </c>
    </row>
    <row r="25" s="2" customFormat="1" ht="15.5" spans="1:8">
      <c r="A25" s="9">
        <v>21</v>
      </c>
      <c r="B25" s="15" t="s">
        <v>315</v>
      </c>
      <c r="C25" s="13" t="s">
        <v>664</v>
      </c>
      <c r="F25" s="9">
        <v>21</v>
      </c>
      <c r="G25" s="15" t="s">
        <v>315</v>
      </c>
      <c r="H25" s="13" t="s">
        <v>664</v>
      </c>
    </row>
    <row r="26" s="2" customFormat="1" ht="15.5" spans="1:8">
      <c r="A26" s="9">
        <v>22</v>
      </c>
      <c r="B26" s="15" t="s">
        <v>316</v>
      </c>
      <c r="C26" s="13" t="s">
        <v>664</v>
      </c>
      <c r="F26" s="9">
        <v>22</v>
      </c>
      <c r="G26" s="15" t="s">
        <v>316</v>
      </c>
      <c r="H26" s="13" t="s">
        <v>664</v>
      </c>
    </row>
    <row r="27" s="2" customFormat="1" ht="15.5" spans="1:8">
      <c r="A27" s="9">
        <v>23</v>
      </c>
      <c r="B27" s="16" t="s">
        <v>319</v>
      </c>
      <c r="C27" s="13" t="s">
        <v>664</v>
      </c>
      <c r="F27" s="9">
        <v>23</v>
      </c>
      <c r="G27" s="16" t="s">
        <v>319</v>
      </c>
      <c r="H27" s="13" t="s">
        <v>664</v>
      </c>
    </row>
    <row r="28" s="2" customFormat="1" ht="15.5" spans="1:8">
      <c r="A28" s="9">
        <v>24</v>
      </c>
      <c r="B28" s="16" t="s">
        <v>1780</v>
      </c>
      <c r="C28" s="13" t="s">
        <v>664</v>
      </c>
      <c r="F28" s="9">
        <v>24</v>
      </c>
      <c r="G28" s="16" t="s">
        <v>1780</v>
      </c>
      <c r="H28" s="13" t="s">
        <v>664</v>
      </c>
    </row>
    <row r="29" s="2" customFormat="1" ht="15.5" spans="1:8">
      <c r="A29" s="9">
        <v>25</v>
      </c>
      <c r="B29" s="17" t="s">
        <v>353</v>
      </c>
      <c r="C29" s="13" t="s">
        <v>664</v>
      </c>
      <c r="F29" s="9">
        <v>25</v>
      </c>
      <c r="G29" s="17" t="s">
        <v>353</v>
      </c>
      <c r="H29" s="13" t="s">
        <v>664</v>
      </c>
    </row>
    <row r="30" s="2" customFormat="1" ht="15.5" spans="1:8">
      <c r="A30" s="9">
        <v>26</v>
      </c>
      <c r="B30" s="17" t="s">
        <v>355</v>
      </c>
      <c r="C30" s="13" t="s">
        <v>664</v>
      </c>
      <c r="F30" s="9">
        <v>26</v>
      </c>
      <c r="G30" s="17" t="s">
        <v>355</v>
      </c>
      <c r="H30" s="13" t="s">
        <v>664</v>
      </c>
    </row>
    <row r="31" s="2" customFormat="1" ht="15.5" spans="1:8">
      <c r="A31" s="9">
        <v>27</v>
      </c>
      <c r="B31" s="17" t="s">
        <v>356</v>
      </c>
      <c r="C31" s="13" t="s">
        <v>664</v>
      </c>
      <c r="F31" s="9">
        <v>27</v>
      </c>
      <c r="G31" s="17" t="s">
        <v>356</v>
      </c>
      <c r="H31" s="13" t="s">
        <v>664</v>
      </c>
    </row>
    <row r="32" ht="15.5" spans="1:8">
      <c r="A32" s="9">
        <v>28</v>
      </c>
      <c r="B32" s="17" t="s">
        <v>358</v>
      </c>
      <c r="C32" s="13" t="s">
        <v>664</v>
      </c>
      <c r="F32" s="9">
        <v>28</v>
      </c>
      <c r="G32" s="17" t="s">
        <v>358</v>
      </c>
      <c r="H32" s="13" t="s">
        <v>664</v>
      </c>
    </row>
    <row r="33" ht="15.5" spans="1:8">
      <c r="A33" s="9">
        <v>29</v>
      </c>
      <c r="B33" s="17" t="s">
        <v>360</v>
      </c>
      <c r="C33" s="13" t="s">
        <v>664</v>
      </c>
      <c r="F33" s="9">
        <v>29</v>
      </c>
      <c r="G33" s="17" t="s">
        <v>360</v>
      </c>
      <c r="H33" s="13" t="s">
        <v>664</v>
      </c>
    </row>
    <row r="34" customHeight="1" spans="1:8">
      <c r="A34" s="9">
        <v>30</v>
      </c>
      <c r="B34" s="17" t="s">
        <v>361</v>
      </c>
      <c r="C34" s="13" t="s">
        <v>664</v>
      </c>
      <c r="F34" s="9">
        <v>30</v>
      </c>
      <c r="G34" s="17" t="s">
        <v>361</v>
      </c>
      <c r="H34" s="13" t="s">
        <v>664</v>
      </c>
    </row>
    <row r="35" customHeight="1" spans="1:8">
      <c r="A35" s="9">
        <v>31</v>
      </c>
      <c r="B35" s="18" t="s">
        <v>362</v>
      </c>
      <c r="C35" s="13" t="s">
        <v>664</v>
      </c>
      <c r="F35" s="9">
        <v>31</v>
      </c>
      <c r="G35" s="18" t="s">
        <v>362</v>
      </c>
      <c r="H35" s="13" t="s">
        <v>664</v>
      </c>
    </row>
    <row r="36" customHeight="1" spans="1:8">
      <c r="A36" s="9">
        <v>32</v>
      </c>
      <c r="B36" s="18" t="s">
        <v>358</v>
      </c>
      <c r="C36" s="13" t="s">
        <v>664</v>
      </c>
      <c r="F36" s="9">
        <v>32</v>
      </c>
      <c r="G36" s="18" t="s">
        <v>358</v>
      </c>
      <c r="H36" s="13" t="s">
        <v>664</v>
      </c>
    </row>
    <row r="37" customHeight="1" spans="1:8">
      <c r="A37" s="9">
        <v>33</v>
      </c>
      <c r="B37" s="18" t="s">
        <v>365</v>
      </c>
      <c r="C37" s="13" t="s">
        <v>664</v>
      </c>
      <c r="F37" s="9">
        <v>33</v>
      </c>
      <c r="G37" s="18" t="s">
        <v>365</v>
      </c>
      <c r="H37" s="13" t="s">
        <v>664</v>
      </c>
    </row>
    <row r="38" customHeight="1" spans="1:8">
      <c r="A38" s="9">
        <v>34</v>
      </c>
      <c r="B38" s="18" t="s">
        <v>368</v>
      </c>
      <c r="C38" s="13" t="s">
        <v>664</v>
      </c>
      <c r="F38" s="9">
        <v>34</v>
      </c>
      <c r="G38" s="18" t="s">
        <v>368</v>
      </c>
      <c r="H38" s="13" t="s">
        <v>664</v>
      </c>
    </row>
    <row r="39" customHeight="1" spans="1:8">
      <c r="A39" s="9">
        <v>35</v>
      </c>
      <c r="B39" s="18" t="s">
        <v>370</v>
      </c>
      <c r="C39" s="13" t="s">
        <v>664</v>
      </c>
      <c r="F39" s="9">
        <v>35</v>
      </c>
      <c r="G39" s="18" t="s">
        <v>370</v>
      </c>
      <c r="H39" s="13" t="s">
        <v>664</v>
      </c>
    </row>
    <row r="40" customHeight="1" spans="1:8">
      <c r="A40" s="9">
        <v>36</v>
      </c>
      <c r="B40" s="18" t="s">
        <v>372</v>
      </c>
      <c r="C40" s="13" t="s">
        <v>664</v>
      </c>
      <c r="F40" s="9">
        <v>36</v>
      </c>
      <c r="G40" s="18" t="s">
        <v>372</v>
      </c>
      <c r="H40" s="13" t="s">
        <v>664</v>
      </c>
    </row>
    <row r="41" customHeight="1" spans="1:8">
      <c r="A41" s="9">
        <v>37</v>
      </c>
      <c r="B41" s="18" t="s">
        <v>374</v>
      </c>
      <c r="C41" s="13" t="s">
        <v>664</v>
      </c>
      <c r="F41" s="9">
        <v>37</v>
      </c>
      <c r="G41" s="18" t="s">
        <v>374</v>
      </c>
      <c r="H41" s="13" t="s">
        <v>664</v>
      </c>
    </row>
    <row r="42" customHeight="1" spans="1:8">
      <c r="A42" s="9">
        <v>38</v>
      </c>
      <c r="B42" s="18" t="s">
        <v>375</v>
      </c>
      <c r="C42" s="13" t="s">
        <v>664</v>
      </c>
      <c r="F42" s="9">
        <v>38</v>
      </c>
      <c r="G42" s="18" t="s">
        <v>375</v>
      </c>
      <c r="H42" s="13" t="s">
        <v>664</v>
      </c>
    </row>
    <row r="43" customHeight="1" spans="1:8">
      <c r="A43" s="9">
        <v>39</v>
      </c>
      <c r="B43" s="18" t="s">
        <v>376</v>
      </c>
      <c r="C43" s="13" t="s">
        <v>664</v>
      </c>
      <c r="F43" s="9">
        <v>39</v>
      </c>
      <c r="G43" s="18" t="s">
        <v>376</v>
      </c>
      <c r="H43" s="13" t="s">
        <v>664</v>
      </c>
    </row>
    <row r="44" customHeight="1" spans="1:8">
      <c r="A44" s="9">
        <v>40</v>
      </c>
      <c r="B44" s="18" t="s">
        <v>601</v>
      </c>
      <c r="C44" s="13" t="s">
        <v>664</v>
      </c>
      <c r="F44" s="9">
        <v>40</v>
      </c>
      <c r="G44" s="18" t="s">
        <v>601</v>
      </c>
      <c r="H44" s="13" t="s">
        <v>664</v>
      </c>
    </row>
    <row r="45" customHeight="1" spans="1:8">
      <c r="A45" s="9">
        <v>41</v>
      </c>
      <c r="B45" s="18" t="s">
        <v>378</v>
      </c>
      <c r="C45" s="13" t="s">
        <v>664</v>
      </c>
      <c r="F45" s="9">
        <v>41</v>
      </c>
      <c r="G45" s="18" t="s">
        <v>378</v>
      </c>
      <c r="H45" s="13" t="s">
        <v>664</v>
      </c>
    </row>
    <row r="46" customHeight="1" spans="1:8">
      <c r="A46" s="9">
        <v>42</v>
      </c>
      <c r="B46" s="18" t="s">
        <v>381</v>
      </c>
      <c r="C46" s="13" t="s">
        <v>664</v>
      </c>
      <c r="F46" s="9">
        <v>42</v>
      </c>
      <c r="G46" s="18" t="s">
        <v>381</v>
      </c>
      <c r="H46" s="13" t="s">
        <v>664</v>
      </c>
    </row>
    <row r="47" customHeight="1" spans="1:8">
      <c r="A47" s="9">
        <v>43</v>
      </c>
      <c r="B47" s="18" t="s">
        <v>384</v>
      </c>
      <c r="C47" s="13" t="s">
        <v>664</v>
      </c>
      <c r="F47" s="9">
        <v>43</v>
      </c>
      <c r="G47" s="18" t="s">
        <v>384</v>
      </c>
      <c r="H47" s="13" t="s">
        <v>664</v>
      </c>
    </row>
    <row r="48" customHeight="1" spans="1:8">
      <c r="A48" s="9">
        <v>44</v>
      </c>
      <c r="B48" s="18" t="s">
        <v>386</v>
      </c>
      <c r="C48" s="13" t="s">
        <v>664</v>
      </c>
      <c r="F48" s="9">
        <v>44</v>
      </c>
      <c r="G48" s="18" t="s">
        <v>386</v>
      </c>
      <c r="H48" s="13" t="s">
        <v>664</v>
      </c>
    </row>
    <row r="49" customHeight="1" spans="1:8">
      <c r="A49" s="9">
        <v>45</v>
      </c>
      <c r="B49" s="18" t="s">
        <v>388</v>
      </c>
      <c r="C49" s="13" t="s">
        <v>664</v>
      </c>
      <c r="F49" s="9">
        <v>45</v>
      </c>
      <c r="G49" s="18" t="s">
        <v>388</v>
      </c>
      <c r="H49" s="13" t="s">
        <v>664</v>
      </c>
    </row>
    <row r="50" customHeight="1" spans="1:8">
      <c r="A50" s="9">
        <v>46</v>
      </c>
      <c r="B50" s="18" t="s">
        <v>597</v>
      </c>
      <c r="C50" s="13" t="s">
        <v>664</v>
      </c>
      <c r="F50" s="9">
        <v>46</v>
      </c>
      <c r="G50" s="18" t="s">
        <v>597</v>
      </c>
      <c r="H50" s="13" t="s">
        <v>664</v>
      </c>
    </row>
    <row r="51" customHeight="1" spans="1:8">
      <c r="A51" s="9">
        <v>47</v>
      </c>
      <c r="B51" s="18" t="s">
        <v>599</v>
      </c>
      <c r="C51" s="13" t="s">
        <v>664</v>
      </c>
      <c r="F51" s="9">
        <v>47</v>
      </c>
      <c r="G51" s="18" t="s">
        <v>599</v>
      </c>
      <c r="H51" s="13" t="s">
        <v>664</v>
      </c>
    </row>
    <row r="52" customHeight="1" spans="1:8">
      <c r="A52" s="9">
        <v>48</v>
      </c>
      <c r="B52" s="18" t="s">
        <v>389</v>
      </c>
      <c r="C52" s="13" t="s">
        <v>664</v>
      </c>
      <c r="F52" s="9">
        <v>48</v>
      </c>
      <c r="G52" s="18" t="s">
        <v>389</v>
      </c>
      <c r="H52" s="13" t="s">
        <v>664</v>
      </c>
    </row>
    <row r="53" customHeight="1" spans="1:8">
      <c r="A53" s="9">
        <v>49</v>
      </c>
      <c r="B53" s="18" t="s">
        <v>391</v>
      </c>
      <c r="C53" s="13" t="s">
        <v>664</v>
      </c>
      <c r="F53" s="9">
        <v>49</v>
      </c>
      <c r="G53" s="18" t="s">
        <v>391</v>
      </c>
      <c r="H53" s="13" t="s">
        <v>664</v>
      </c>
    </row>
    <row r="54" customHeight="1" spans="1:8">
      <c r="A54" s="9">
        <v>50</v>
      </c>
      <c r="B54" s="18" t="s">
        <v>393</v>
      </c>
      <c r="C54" s="13" t="s">
        <v>664</v>
      </c>
      <c r="F54" s="9">
        <v>50</v>
      </c>
      <c r="G54" s="18" t="s">
        <v>393</v>
      </c>
      <c r="H54" s="13" t="s">
        <v>664</v>
      </c>
    </row>
    <row r="55" customHeight="1" spans="1:8">
      <c r="A55" s="9">
        <v>51</v>
      </c>
      <c r="B55" s="18" t="s">
        <v>395</v>
      </c>
      <c r="C55" s="13" t="s">
        <v>664</v>
      </c>
      <c r="F55" s="9">
        <v>51</v>
      </c>
      <c r="G55" s="18" t="s">
        <v>395</v>
      </c>
      <c r="H55" s="13" t="s">
        <v>664</v>
      </c>
    </row>
    <row r="56" customHeight="1" spans="1:8">
      <c r="A56" s="9">
        <v>52</v>
      </c>
      <c r="B56" s="18" t="s">
        <v>397</v>
      </c>
      <c r="C56" s="13" t="s">
        <v>664</v>
      </c>
      <c r="F56" s="9">
        <v>52</v>
      </c>
      <c r="G56" s="18" t="s">
        <v>397</v>
      </c>
      <c r="H56" s="13" t="s">
        <v>664</v>
      </c>
    </row>
    <row r="57" customHeight="1" spans="1:8">
      <c r="A57" s="9">
        <v>53</v>
      </c>
      <c r="B57" s="17" t="s">
        <v>399</v>
      </c>
      <c r="C57" s="13" t="s">
        <v>664</v>
      </c>
      <c r="F57" s="9">
        <v>53</v>
      </c>
      <c r="G57" s="17" t="s">
        <v>399</v>
      </c>
      <c r="H57" s="13" t="s">
        <v>664</v>
      </c>
    </row>
    <row r="58" customHeight="1" spans="1:8">
      <c r="A58" s="9">
        <v>54</v>
      </c>
      <c r="B58" s="17" t="s">
        <v>402</v>
      </c>
      <c r="C58" s="13" t="s">
        <v>664</v>
      </c>
      <c r="F58" s="9">
        <v>54</v>
      </c>
      <c r="G58" s="17" t="s">
        <v>402</v>
      </c>
      <c r="H58" s="13" t="s">
        <v>664</v>
      </c>
    </row>
    <row r="59" customHeight="1" spans="1:8">
      <c r="A59" s="9">
        <v>55</v>
      </c>
      <c r="B59" s="17" t="s">
        <v>405</v>
      </c>
      <c r="C59" s="13" t="s">
        <v>664</v>
      </c>
      <c r="F59" s="9">
        <v>55</v>
      </c>
      <c r="G59" s="17" t="s">
        <v>405</v>
      </c>
      <c r="H59" s="13" t="s">
        <v>664</v>
      </c>
    </row>
    <row r="60" customHeight="1" spans="1:8">
      <c r="A60" s="9">
        <v>56</v>
      </c>
      <c r="B60" s="17" t="s">
        <v>407</v>
      </c>
      <c r="C60" s="13" t="s">
        <v>664</v>
      </c>
      <c r="F60" s="9">
        <v>56</v>
      </c>
      <c r="G60" s="17" t="s">
        <v>407</v>
      </c>
      <c r="H60" s="13" t="s">
        <v>664</v>
      </c>
    </row>
    <row r="61" customHeight="1" spans="1:8">
      <c r="A61" s="9">
        <v>57</v>
      </c>
      <c r="B61" s="17" t="s">
        <v>409</v>
      </c>
      <c r="C61" s="13" t="s">
        <v>664</v>
      </c>
      <c r="F61" s="9">
        <v>57</v>
      </c>
      <c r="G61" s="17" t="s">
        <v>409</v>
      </c>
      <c r="H61" s="13" t="s">
        <v>664</v>
      </c>
    </row>
    <row r="62" customHeight="1" spans="1:8">
      <c r="A62" s="9">
        <v>58</v>
      </c>
      <c r="B62" s="17" t="s">
        <v>411</v>
      </c>
      <c r="C62" s="13" t="s">
        <v>664</v>
      </c>
      <c r="F62" s="9">
        <v>58</v>
      </c>
      <c r="G62" s="17" t="s">
        <v>411</v>
      </c>
      <c r="H62" s="13" t="s">
        <v>664</v>
      </c>
    </row>
    <row r="63" customHeight="1" spans="1:8">
      <c r="A63" s="9">
        <v>59</v>
      </c>
      <c r="B63" s="17" t="s">
        <v>414</v>
      </c>
      <c r="C63" s="13" t="s">
        <v>664</v>
      </c>
      <c r="F63" s="9">
        <v>59</v>
      </c>
      <c r="G63" s="17" t="s">
        <v>414</v>
      </c>
      <c r="H63" s="13" t="s">
        <v>664</v>
      </c>
    </row>
    <row r="64" customHeight="1" spans="1:8">
      <c r="A64" s="9">
        <v>60</v>
      </c>
      <c r="B64" s="17" t="s">
        <v>416</v>
      </c>
      <c r="C64" s="13" t="s">
        <v>664</v>
      </c>
      <c r="F64" s="9">
        <v>60</v>
      </c>
      <c r="G64" s="17" t="s">
        <v>416</v>
      </c>
      <c r="H64" s="13" t="s">
        <v>664</v>
      </c>
    </row>
    <row r="65" customHeight="1" spans="1:8">
      <c r="A65" s="9">
        <v>61</v>
      </c>
      <c r="B65" s="17" t="s">
        <v>418</v>
      </c>
      <c r="C65" s="13" t="s">
        <v>664</v>
      </c>
      <c r="F65" s="9">
        <v>61</v>
      </c>
      <c r="G65" s="17" t="s">
        <v>418</v>
      </c>
      <c r="H65" s="13" t="s">
        <v>664</v>
      </c>
    </row>
    <row r="66" customHeight="1" spans="1:8">
      <c r="A66" s="9">
        <v>62</v>
      </c>
      <c r="B66" s="17" t="s">
        <v>419</v>
      </c>
      <c r="C66" s="13" t="s">
        <v>664</v>
      </c>
      <c r="F66" s="9">
        <v>62</v>
      </c>
      <c r="G66" s="17" t="s">
        <v>419</v>
      </c>
      <c r="H66" s="13" t="s">
        <v>664</v>
      </c>
    </row>
    <row r="67" customHeight="1" spans="1:8">
      <c r="A67" s="9">
        <v>63</v>
      </c>
      <c r="B67" s="17" t="s">
        <v>421</v>
      </c>
      <c r="C67" s="13" t="s">
        <v>664</v>
      </c>
      <c r="F67" s="9">
        <v>63</v>
      </c>
      <c r="G67" s="17" t="s">
        <v>421</v>
      </c>
      <c r="H67" s="13" t="s">
        <v>664</v>
      </c>
    </row>
    <row r="68" customHeight="1" spans="1:8">
      <c r="A68" s="9">
        <v>64</v>
      </c>
      <c r="B68" s="17" t="s">
        <v>423</v>
      </c>
      <c r="C68" s="13" t="s">
        <v>664</v>
      </c>
      <c r="F68" s="9">
        <v>64</v>
      </c>
      <c r="G68" s="17" t="s">
        <v>423</v>
      </c>
      <c r="H68" s="13" t="s">
        <v>664</v>
      </c>
    </row>
    <row r="69" customHeight="1" spans="1:8">
      <c r="A69" s="9">
        <v>65</v>
      </c>
      <c r="B69" s="17" t="s">
        <v>425</v>
      </c>
      <c r="C69" s="13" t="s">
        <v>664</v>
      </c>
      <c r="F69" s="9">
        <v>65</v>
      </c>
      <c r="G69" s="17" t="s">
        <v>425</v>
      </c>
      <c r="H69" s="13" t="s">
        <v>664</v>
      </c>
    </row>
    <row r="70" customHeight="1" spans="1:8">
      <c r="A70" s="9">
        <v>66</v>
      </c>
      <c r="B70" s="17" t="s">
        <v>427</v>
      </c>
      <c r="C70" s="13" t="s">
        <v>664</v>
      </c>
      <c r="F70" s="9">
        <v>66</v>
      </c>
      <c r="G70" s="17" t="s">
        <v>427</v>
      </c>
      <c r="H70" s="13" t="s">
        <v>664</v>
      </c>
    </row>
    <row r="71" customHeight="1" spans="1:8">
      <c r="A71" s="9">
        <v>67</v>
      </c>
      <c r="B71" s="17" t="s">
        <v>596</v>
      </c>
      <c r="C71" s="13" t="s">
        <v>664</v>
      </c>
      <c r="F71" s="9">
        <v>67</v>
      </c>
      <c r="G71" s="17" t="s">
        <v>596</v>
      </c>
      <c r="H71" s="13" t="s">
        <v>664</v>
      </c>
    </row>
    <row r="72" customHeight="1" spans="1:8">
      <c r="A72" s="9">
        <v>68</v>
      </c>
      <c r="B72" s="17" t="s">
        <v>430</v>
      </c>
      <c r="C72" s="13" t="s">
        <v>664</v>
      </c>
      <c r="F72" s="9">
        <v>68</v>
      </c>
      <c r="G72" s="17" t="s">
        <v>430</v>
      </c>
      <c r="H72" s="13" t="s">
        <v>664</v>
      </c>
    </row>
    <row r="73" customHeight="1" spans="1:8">
      <c r="A73" s="9">
        <v>69</v>
      </c>
      <c r="B73" s="17" t="s">
        <v>432</v>
      </c>
      <c r="C73" s="13" t="s">
        <v>664</v>
      </c>
      <c r="F73" s="9">
        <v>69</v>
      </c>
      <c r="G73" s="17" t="s">
        <v>432</v>
      </c>
      <c r="H73" s="13" t="s">
        <v>664</v>
      </c>
    </row>
    <row r="74" customHeight="1" spans="1:8">
      <c r="A74" s="9">
        <v>70</v>
      </c>
      <c r="B74" s="17" t="s">
        <v>434</v>
      </c>
      <c r="C74" s="13" t="s">
        <v>664</v>
      </c>
      <c r="F74" s="9">
        <v>70</v>
      </c>
      <c r="G74" s="17" t="s">
        <v>434</v>
      </c>
      <c r="H74" s="13" t="s">
        <v>664</v>
      </c>
    </row>
    <row r="75" customHeight="1" spans="1:8">
      <c r="A75" s="9">
        <v>71</v>
      </c>
      <c r="B75" s="17" t="s">
        <v>436</v>
      </c>
      <c r="C75" s="13" t="s">
        <v>664</v>
      </c>
      <c r="F75" s="9">
        <v>71</v>
      </c>
      <c r="G75" s="17" t="s">
        <v>436</v>
      </c>
      <c r="H75" s="13" t="s">
        <v>664</v>
      </c>
    </row>
    <row r="76" customHeight="1" spans="1:8">
      <c r="A76" s="9">
        <v>72</v>
      </c>
      <c r="B76" s="17" t="s">
        <v>1781</v>
      </c>
      <c r="C76" s="13" t="s">
        <v>664</v>
      </c>
      <c r="F76" s="9">
        <v>72</v>
      </c>
      <c r="G76" s="17" t="s">
        <v>1781</v>
      </c>
      <c r="H76" s="13" t="s">
        <v>664</v>
      </c>
    </row>
    <row r="77" customHeight="1" spans="1:8">
      <c r="A77" s="9">
        <v>73</v>
      </c>
      <c r="B77" s="17" t="s">
        <v>1782</v>
      </c>
      <c r="C77" s="13" t="s">
        <v>664</v>
      </c>
      <c r="F77" s="9">
        <v>73</v>
      </c>
      <c r="G77" s="17" t="s">
        <v>1782</v>
      </c>
      <c r="H77" s="13" t="s">
        <v>664</v>
      </c>
    </row>
    <row r="78" customHeight="1" spans="1:8">
      <c r="A78" s="9">
        <v>74</v>
      </c>
      <c r="B78" s="17" t="s">
        <v>1783</v>
      </c>
      <c r="C78" s="13" t="s">
        <v>664</v>
      </c>
      <c r="F78" s="9">
        <v>74</v>
      </c>
      <c r="G78" s="17" t="s">
        <v>1783</v>
      </c>
      <c r="H78" s="13" t="s">
        <v>664</v>
      </c>
    </row>
    <row r="79" customHeight="1" spans="1:8">
      <c r="A79" s="9">
        <v>75</v>
      </c>
      <c r="B79" s="17" t="s">
        <v>1784</v>
      </c>
      <c r="C79" s="13" t="s">
        <v>664</v>
      </c>
      <c r="F79" s="9">
        <v>75</v>
      </c>
      <c r="G79" s="17" t="s">
        <v>1784</v>
      </c>
      <c r="H79" s="13" t="s">
        <v>664</v>
      </c>
    </row>
    <row r="80" customHeight="1" spans="1:8">
      <c r="A80" s="9">
        <v>76</v>
      </c>
      <c r="B80" s="17" t="s">
        <v>1785</v>
      </c>
      <c r="C80" s="13" t="s">
        <v>664</v>
      </c>
      <c r="F80" s="9">
        <v>76</v>
      </c>
      <c r="G80" s="17" t="s">
        <v>1785</v>
      </c>
      <c r="H80" s="13" t="s">
        <v>664</v>
      </c>
    </row>
    <row r="81" customHeight="1" spans="1:8">
      <c r="A81" s="9">
        <v>77</v>
      </c>
      <c r="B81" s="17" t="s">
        <v>441</v>
      </c>
      <c r="C81" s="13" t="s">
        <v>664</v>
      </c>
      <c r="F81" s="9">
        <v>77</v>
      </c>
      <c r="G81" s="17" t="s">
        <v>441</v>
      </c>
      <c r="H81" s="13" t="s">
        <v>664</v>
      </c>
    </row>
    <row r="82" customHeight="1" spans="1:8">
      <c r="A82" s="9">
        <v>78</v>
      </c>
      <c r="B82" s="18" t="s">
        <v>349</v>
      </c>
      <c r="C82" s="13" t="s">
        <v>664</v>
      </c>
      <c r="F82" s="9">
        <v>78</v>
      </c>
      <c r="G82" s="18" t="s">
        <v>349</v>
      </c>
      <c r="H82" s="13" t="s">
        <v>664</v>
      </c>
    </row>
    <row r="83" customHeight="1" spans="1:8">
      <c r="A83" s="9">
        <v>79</v>
      </c>
      <c r="B83" s="18" t="s">
        <v>350</v>
      </c>
      <c r="C83" s="13" t="s">
        <v>664</v>
      </c>
      <c r="F83" s="9">
        <v>79</v>
      </c>
      <c r="G83" s="18" t="s">
        <v>350</v>
      </c>
      <c r="H83" s="13" t="s">
        <v>664</v>
      </c>
    </row>
    <row r="84" customHeight="1" spans="1:8">
      <c r="A84" s="9">
        <v>80</v>
      </c>
      <c r="B84" s="18" t="s">
        <v>351</v>
      </c>
      <c r="C84" s="13" t="s">
        <v>664</v>
      </c>
      <c r="F84" s="9">
        <v>80</v>
      </c>
      <c r="G84" s="18" t="s">
        <v>351</v>
      </c>
      <c r="H84" s="13" t="s">
        <v>664</v>
      </c>
    </row>
    <row r="85" customHeight="1" spans="1:8">
      <c r="A85" s="9">
        <v>81</v>
      </c>
      <c r="B85" s="17" t="s">
        <v>444</v>
      </c>
      <c r="C85" s="13" t="s">
        <v>664</v>
      </c>
      <c r="F85" s="9">
        <v>81</v>
      </c>
      <c r="G85" s="17" t="s">
        <v>444</v>
      </c>
      <c r="H85" s="13" t="s">
        <v>664</v>
      </c>
    </row>
    <row r="86" customHeight="1" spans="1:8">
      <c r="A86" s="9">
        <v>82</v>
      </c>
      <c r="B86" s="17" t="s">
        <v>446</v>
      </c>
      <c r="C86" s="13" t="s">
        <v>664</v>
      </c>
      <c r="F86" s="9">
        <v>82</v>
      </c>
      <c r="G86" s="17" t="s">
        <v>446</v>
      </c>
      <c r="H86" s="13" t="s">
        <v>664</v>
      </c>
    </row>
    <row r="87" customHeight="1" spans="1:8">
      <c r="A87" s="9">
        <v>83</v>
      </c>
      <c r="B87" s="17" t="s">
        <v>448</v>
      </c>
      <c r="C87" s="13" t="s">
        <v>664</v>
      </c>
      <c r="F87" s="9">
        <v>83</v>
      </c>
      <c r="G87" s="17" t="s">
        <v>448</v>
      </c>
      <c r="H87" s="13" t="s">
        <v>664</v>
      </c>
    </row>
    <row r="88" customHeight="1" spans="1:8">
      <c r="A88" s="9">
        <v>84</v>
      </c>
      <c r="B88" s="17" t="s">
        <v>450</v>
      </c>
      <c r="C88" s="13" t="s">
        <v>664</v>
      </c>
      <c r="F88" s="9">
        <v>84</v>
      </c>
      <c r="G88" s="17" t="s">
        <v>450</v>
      </c>
      <c r="H88" s="13" t="s">
        <v>664</v>
      </c>
    </row>
    <row r="89" customHeight="1" spans="1:8">
      <c r="A89" s="9">
        <v>85</v>
      </c>
      <c r="B89" s="17" t="s">
        <v>452</v>
      </c>
      <c r="C89" s="13" t="s">
        <v>664</v>
      </c>
      <c r="F89" s="9">
        <v>85</v>
      </c>
      <c r="G89" s="17" t="s">
        <v>452</v>
      </c>
      <c r="H89" s="13" t="s">
        <v>664</v>
      </c>
    </row>
    <row r="90" customHeight="1" spans="1:8">
      <c r="A90" s="9">
        <v>86</v>
      </c>
      <c r="B90" s="17" t="s">
        <v>454</v>
      </c>
      <c r="C90" s="13" t="s">
        <v>664</v>
      </c>
      <c r="F90" s="9">
        <v>86</v>
      </c>
      <c r="G90" s="17" t="s">
        <v>454</v>
      </c>
      <c r="H90" s="13" t="s">
        <v>664</v>
      </c>
    </row>
    <row r="91" customHeight="1" spans="1:8">
      <c r="A91" s="9">
        <v>87</v>
      </c>
      <c r="B91" s="18" t="s">
        <v>349</v>
      </c>
      <c r="C91" s="13" t="s">
        <v>664</v>
      </c>
      <c r="F91" s="9">
        <v>87</v>
      </c>
      <c r="G91" s="18" t="s">
        <v>349</v>
      </c>
      <c r="H91" s="13" t="s">
        <v>664</v>
      </c>
    </row>
    <row r="92" customHeight="1" spans="1:8">
      <c r="A92" s="9">
        <v>88</v>
      </c>
      <c r="B92" s="18" t="s">
        <v>350</v>
      </c>
      <c r="C92" s="13" t="s">
        <v>664</v>
      </c>
      <c r="F92" s="9">
        <v>88</v>
      </c>
      <c r="G92" s="18" t="s">
        <v>350</v>
      </c>
      <c r="H92" s="13" t="s">
        <v>664</v>
      </c>
    </row>
    <row r="93" customHeight="1" spans="1:8">
      <c r="A93" s="9">
        <v>89</v>
      </c>
      <c r="B93" s="18" t="s">
        <v>351</v>
      </c>
      <c r="C93" s="13" t="s">
        <v>664</v>
      </c>
      <c r="F93" s="9">
        <v>89</v>
      </c>
      <c r="G93" s="18" t="s">
        <v>351</v>
      </c>
      <c r="H93" s="13" t="s">
        <v>664</v>
      </c>
    </row>
    <row r="94" customHeight="1" spans="1:8">
      <c r="A94" s="9">
        <v>90</v>
      </c>
      <c r="B94" s="18" t="s">
        <v>455</v>
      </c>
      <c r="C94" s="13" t="s">
        <v>664</v>
      </c>
      <c r="F94" s="9">
        <v>90</v>
      </c>
      <c r="G94" s="18" t="s">
        <v>455</v>
      </c>
      <c r="H94" s="13" t="s">
        <v>664</v>
      </c>
    </row>
    <row r="95" customHeight="1" spans="1:8">
      <c r="A95" s="9">
        <v>91</v>
      </c>
      <c r="B95" s="18" t="s">
        <v>456</v>
      </c>
      <c r="C95" s="13" t="s">
        <v>664</v>
      </c>
      <c r="F95" s="9">
        <v>91</v>
      </c>
      <c r="G95" s="18" t="s">
        <v>456</v>
      </c>
      <c r="H95" s="13" t="s">
        <v>664</v>
      </c>
    </row>
    <row r="96" customHeight="1" spans="1:8">
      <c r="A96" s="9">
        <v>92</v>
      </c>
      <c r="B96" s="18" t="s">
        <v>457</v>
      </c>
      <c r="C96" s="13" t="s">
        <v>664</v>
      </c>
      <c r="F96" s="9">
        <v>92</v>
      </c>
      <c r="G96" s="18" t="s">
        <v>457</v>
      </c>
      <c r="H96" s="13" t="s">
        <v>664</v>
      </c>
    </row>
    <row r="97" customHeight="1" spans="1:8">
      <c r="A97" s="9">
        <v>93</v>
      </c>
      <c r="B97" s="18" t="s">
        <v>459</v>
      </c>
      <c r="C97" s="13" t="s">
        <v>664</v>
      </c>
      <c r="F97" s="9">
        <v>93</v>
      </c>
      <c r="G97" s="18" t="s">
        <v>459</v>
      </c>
      <c r="H97" s="13" t="s">
        <v>664</v>
      </c>
    </row>
    <row r="98" customHeight="1" spans="1:8">
      <c r="A98" s="9">
        <v>94</v>
      </c>
      <c r="B98" s="18" t="s">
        <v>461</v>
      </c>
      <c r="C98" s="13" t="s">
        <v>664</v>
      </c>
      <c r="F98" s="9">
        <v>94</v>
      </c>
      <c r="G98" s="18" t="s">
        <v>461</v>
      </c>
      <c r="H98" s="13" t="s">
        <v>664</v>
      </c>
    </row>
    <row r="99" customHeight="1" spans="1:8">
      <c r="A99" s="9">
        <v>95</v>
      </c>
      <c r="B99" s="18" t="s">
        <v>1786</v>
      </c>
      <c r="C99" s="13" t="s">
        <v>664</v>
      </c>
      <c r="F99" s="9">
        <v>95</v>
      </c>
      <c r="G99" s="18" t="s">
        <v>1786</v>
      </c>
      <c r="H99" s="13" t="s">
        <v>664</v>
      </c>
    </row>
    <row r="100" customHeight="1" spans="1:8">
      <c r="A100" s="9">
        <v>96</v>
      </c>
      <c r="B100" s="18" t="s">
        <v>465</v>
      </c>
      <c r="C100" s="13" t="s">
        <v>664</v>
      </c>
      <c r="F100" s="9">
        <v>96</v>
      </c>
      <c r="G100" s="18" t="s">
        <v>465</v>
      </c>
      <c r="H100" s="13" t="s">
        <v>664</v>
      </c>
    </row>
    <row r="101" customHeight="1" spans="1:8">
      <c r="A101" s="9">
        <v>97</v>
      </c>
      <c r="B101" s="18" t="s">
        <v>466</v>
      </c>
      <c r="C101" s="13" t="s">
        <v>664</v>
      </c>
      <c r="F101" s="9">
        <v>97</v>
      </c>
      <c r="G101" s="18" t="s">
        <v>466</v>
      </c>
      <c r="H101" s="13" t="s">
        <v>664</v>
      </c>
    </row>
    <row r="102" customHeight="1" spans="1:8">
      <c r="A102" s="9">
        <v>98</v>
      </c>
      <c r="B102" s="18" t="s">
        <v>468</v>
      </c>
      <c r="C102" s="13" t="s">
        <v>664</v>
      </c>
      <c r="F102" s="9">
        <v>98</v>
      </c>
      <c r="G102" s="18" t="s">
        <v>468</v>
      </c>
      <c r="H102" s="13" t="s">
        <v>664</v>
      </c>
    </row>
    <row r="103" customHeight="1" spans="1:8">
      <c r="A103" s="9">
        <v>99</v>
      </c>
      <c r="B103" s="18" t="s">
        <v>469</v>
      </c>
      <c r="C103" s="13" t="s">
        <v>664</v>
      </c>
      <c r="F103" s="9">
        <v>99</v>
      </c>
      <c r="G103" s="18" t="s">
        <v>469</v>
      </c>
      <c r="H103" s="13" t="s">
        <v>664</v>
      </c>
    </row>
    <row r="104" customHeight="1" spans="1:8">
      <c r="A104" s="9">
        <v>100</v>
      </c>
      <c r="B104" s="18" t="s">
        <v>470</v>
      </c>
      <c r="C104" s="13" t="s">
        <v>664</v>
      </c>
      <c r="F104" s="9">
        <v>100</v>
      </c>
      <c r="G104" s="18" t="s">
        <v>470</v>
      </c>
      <c r="H104" s="13" t="s">
        <v>664</v>
      </c>
    </row>
    <row r="105" customHeight="1" spans="1:8">
      <c r="A105" s="9">
        <v>101</v>
      </c>
      <c r="B105" s="18" t="s">
        <v>471</v>
      </c>
      <c r="C105" s="13" t="s">
        <v>664</v>
      </c>
      <c r="F105" s="9">
        <v>101</v>
      </c>
      <c r="G105" s="18" t="s">
        <v>471</v>
      </c>
      <c r="H105" s="13" t="s">
        <v>664</v>
      </c>
    </row>
    <row r="106" customHeight="1" spans="1:8">
      <c r="A106" s="9">
        <v>102</v>
      </c>
      <c r="B106" s="18" t="s">
        <v>473</v>
      </c>
      <c r="C106" s="13" t="s">
        <v>664</v>
      </c>
      <c r="F106" s="9">
        <v>102</v>
      </c>
      <c r="G106" s="18" t="s">
        <v>473</v>
      </c>
      <c r="H106" s="13" t="s">
        <v>664</v>
      </c>
    </row>
    <row r="107" customHeight="1" spans="1:8">
      <c r="A107" s="9">
        <v>103</v>
      </c>
      <c r="B107" s="18" t="s">
        <v>475</v>
      </c>
      <c r="C107" s="13" t="s">
        <v>664</v>
      </c>
      <c r="F107" s="9">
        <v>103</v>
      </c>
      <c r="G107" s="18" t="s">
        <v>475</v>
      </c>
      <c r="H107" s="13" t="s">
        <v>664</v>
      </c>
    </row>
    <row r="108" customHeight="1" spans="1:8">
      <c r="A108" s="9">
        <v>104</v>
      </c>
      <c r="B108" s="18" t="s">
        <v>477</v>
      </c>
      <c r="C108" s="13" t="s">
        <v>664</v>
      </c>
      <c r="F108" s="9">
        <v>104</v>
      </c>
      <c r="G108" s="18" t="s">
        <v>477</v>
      </c>
      <c r="H108" s="13" t="s">
        <v>664</v>
      </c>
    </row>
    <row r="109" customHeight="1" spans="1:8">
      <c r="A109" s="9">
        <v>105</v>
      </c>
      <c r="B109" s="18" t="s">
        <v>479</v>
      </c>
      <c r="C109" s="13" t="s">
        <v>664</v>
      </c>
      <c r="F109" s="9">
        <v>105</v>
      </c>
      <c r="G109" s="18" t="s">
        <v>479</v>
      </c>
      <c r="H109" s="13" t="s">
        <v>664</v>
      </c>
    </row>
    <row r="110" customHeight="1" spans="1:8">
      <c r="A110" s="9">
        <v>106</v>
      </c>
      <c r="B110" s="18" t="s">
        <v>480</v>
      </c>
      <c r="C110" s="13" t="s">
        <v>664</v>
      </c>
      <c r="F110" s="9">
        <v>106</v>
      </c>
      <c r="G110" s="18" t="s">
        <v>480</v>
      </c>
      <c r="H110" s="13" t="s">
        <v>664</v>
      </c>
    </row>
    <row r="111" customHeight="1" spans="1:8">
      <c r="A111" s="9">
        <v>107</v>
      </c>
      <c r="B111" s="18" t="s">
        <v>481</v>
      </c>
      <c r="C111" s="13" t="s">
        <v>664</v>
      </c>
      <c r="F111" s="9">
        <v>107</v>
      </c>
      <c r="G111" s="18" t="s">
        <v>481</v>
      </c>
      <c r="H111" s="13" t="s">
        <v>664</v>
      </c>
    </row>
    <row r="112" customHeight="1" spans="1:8">
      <c r="A112" s="9">
        <v>108</v>
      </c>
      <c r="B112" s="18" t="s">
        <v>482</v>
      </c>
      <c r="C112" s="13" t="s">
        <v>664</v>
      </c>
      <c r="F112" s="9">
        <v>108</v>
      </c>
      <c r="G112" s="18" t="s">
        <v>482</v>
      </c>
      <c r="H112" s="13" t="s">
        <v>664</v>
      </c>
    </row>
    <row r="113" customHeight="1" spans="1:8">
      <c r="A113" s="9">
        <v>109</v>
      </c>
      <c r="B113" s="18" t="s">
        <v>483</v>
      </c>
      <c r="C113" s="13" t="s">
        <v>664</v>
      </c>
      <c r="F113" s="9">
        <v>109</v>
      </c>
      <c r="G113" s="18" t="s">
        <v>483</v>
      </c>
      <c r="H113" s="13" t="s">
        <v>664</v>
      </c>
    </row>
    <row r="114" customHeight="1" spans="1:8">
      <c r="A114" s="9">
        <v>110</v>
      </c>
      <c r="B114" s="18" t="s">
        <v>592</v>
      </c>
      <c r="C114" s="13" t="s">
        <v>664</v>
      </c>
      <c r="F114" s="9">
        <v>110</v>
      </c>
      <c r="G114" s="18" t="s">
        <v>592</v>
      </c>
      <c r="H114" s="13" t="s">
        <v>664</v>
      </c>
    </row>
    <row r="115" customHeight="1" spans="1:8">
      <c r="A115" s="9">
        <v>111</v>
      </c>
      <c r="B115" s="18" t="s">
        <v>484</v>
      </c>
      <c r="C115" s="13" t="s">
        <v>664</v>
      </c>
      <c r="F115" s="9">
        <v>111</v>
      </c>
      <c r="G115" s="18" t="s">
        <v>484</v>
      </c>
      <c r="H115" s="13" t="s">
        <v>664</v>
      </c>
    </row>
    <row r="116" customHeight="1" spans="1:8">
      <c r="A116" s="9">
        <v>112</v>
      </c>
      <c r="B116" s="18" t="s">
        <v>486</v>
      </c>
      <c r="C116" s="13" t="s">
        <v>664</v>
      </c>
      <c r="F116" s="9">
        <v>112</v>
      </c>
      <c r="G116" s="18" t="s">
        <v>486</v>
      </c>
      <c r="H116" s="13" t="s">
        <v>664</v>
      </c>
    </row>
    <row r="117" customHeight="1" spans="1:8">
      <c r="A117" s="9">
        <v>113</v>
      </c>
      <c r="B117" s="18" t="s">
        <v>487</v>
      </c>
      <c r="C117" s="13" t="s">
        <v>664</v>
      </c>
      <c r="F117" s="9">
        <v>113</v>
      </c>
      <c r="G117" s="18" t="s">
        <v>487</v>
      </c>
      <c r="H117" s="13" t="s">
        <v>664</v>
      </c>
    </row>
    <row r="118" customHeight="1" spans="1:8">
      <c r="A118" s="9">
        <v>114</v>
      </c>
      <c r="B118" s="18" t="s">
        <v>488</v>
      </c>
      <c r="C118" s="13" t="s">
        <v>664</v>
      </c>
      <c r="F118" s="9">
        <v>114</v>
      </c>
      <c r="G118" s="18" t="s">
        <v>488</v>
      </c>
      <c r="H118" s="13" t="s">
        <v>664</v>
      </c>
    </row>
    <row r="119" customHeight="1" spans="1:8">
      <c r="A119" s="9">
        <v>115</v>
      </c>
      <c r="B119" s="18" t="s">
        <v>490</v>
      </c>
      <c r="C119" s="13" t="s">
        <v>664</v>
      </c>
      <c r="F119" s="9">
        <v>115</v>
      </c>
      <c r="G119" s="18" t="s">
        <v>490</v>
      </c>
      <c r="H119" s="13" t="s">
        <v>664</v>
      </c>
    </row>
    <row r="120" customHeight="1" spans="1:8">
      <c r="A120" s="9">
        <v>116</v>
      </c>
      <c r="B120" s="18" t="s">
        <v>491</v>
      </c>
      <c r="C120" s="13" t="s">
        <v>664</v>
      </c>
      <c r="F120" s="9">
        <v>116</v>
      </c>
      <c r="G120" s="18" t="s">
        <v>491</v>
      </c>
      <c r="H120" s="13" t="s">
        <v>664</v>
      </c>
    </row>
    <row r="121" customHeight="1" spans="1:8">
      <c r="A121" s="9">
        <v>117</v>
      </c>
      <c r="B121" s="18" t="s">
        <v>493</v>
      </c>
      <c r="C121" s="13" t="s">
        <v>664</v>
      </c>
      <c r="F121" s="9">
        <v>117</v>
      </c>
      <c r="G121" s="18" t="s">
        <v>493</v>
      </c>
      <c r="H121" s="13" t="s">
        <v>664</v>
      </c>
    </row>
    <row r="122" customHeight="1" spans="1:8">
      <c r="A122" s="9">
        <v>118</v>
      </c>
      <c r="B122" s="18" t="s">
        <v>494</v>
      </c>
      <c r="C122" s="13" t="s">
        <v>664</v>
      </c>
      <c r="F122" s="9">
        <v>118</v>
      </c>
      <c r="G122" s="18" t="s">
        <v>494</v>
      </c>
      <c r="H122" s="13" t="s">
        <v>664</v>
      </c>
    </row>
    <row r="123" customHeight="1" spans="1:8">
      <c r="A123" s="9">
        <v>119</v>
      </c>
      <c r="B123" s="18" t="s">
        <v>495</v>
      </c>
      <c r="C123" s="13" t="s">
        <v>664</v>
      </c>
      <c r="F123" s="9">
        <v>119</v>
      </c>
      <c r="G123" s="18" t="s">
        <v>495</v>
      </c>
      <c r="H123" s="13" t="s">
        <v>664</v>
      </c>
    </row>
    <row r="124" customHeight="1" spans="1:8">
      <c r="A124" s="9">
        <v>120</v>
      </c>
      <c r="B124" s="18" t="s">
        <v>497</v>
      </c>
      <c r="C124" s="13" t="s">
        <v>664</v>
      </c>
      <c r="F124" s="9">
        <v>120</v>
      </c>
      <c r="G124" s="18" t="s">
        <v>497</v>
      </c>
      <c r="H124" s="13" t="s">
        <v>664</v>
      </c>
    </row>
    <row r="125" customHeight="1" spans="1:8">
      <c r="A125" s="9">
        <v>121</v>
      </c>
      <c r="B125" s="18" t="s">
        <v>499</v>
      </c>
      <c r="C125" s="13" t="s">
        <v>664</v>
      </c>
      <c r="F125" s="9">
        <v>121</v>
      </c>
      <c r="G125" s="18" t="s">
        <v>499</v>
      </c>
      <c r="H125" s="13" t="s">
        <v>664</v>
      </c>
    </row>
    <row r="126" customHeight="1" spans="1:8">
      <c r="A126" s="9">
        <v>122</v>
      </c>
      <c r="B126" s="18" t="s">
        <v>501</v>
      </c>
      <c r="C126" s="13" t="s">
        <v>664</v>
      </c>
      <c r="F126" s="9">
        <v>122</v>
      </c>
      <c r="G126" s="18" t="s">
        <v>501</v>
      </c>
      <c r="H126" s="13" t="s">
        <v>664</v>
      </c>
    </row>
    <row r="127" customHeight="1" spans="1:8">
      <c r="A127" s="9">
        <v>123</v>
      </c>
      <c r="B127" s="18" t="s">
        <v>502</v>
      </c>
      <c r="C127" s="13" t="s">
        <v>664</v>
      </c>
      <c r="F127" s="9">
        <v>123</v>
      </c>
      <c r="G127" s="18" t="s">
        <v>502</v>
      </c>
      <c r="H127" s="13" t="s">
        <v>664</v>
      </c>
    </row>
    <row r="128" customHeight="1" spans="1:8">
      <c r="A128" s="9">
        <v>124</v>
      </c>
      <c r="B128" s="18" t="s">
        <v>503</v>
      </c>
      <c r="C128" s="13" t="s">
        <v>664</v>
      </c>
      <c r="F128" s="9">
        <v>124</v>
      </c>
      <c r="G128" s="18" t="s">
        <v>503</v>
      </c>
      <c r="H128" s="13" t="s">
        <v>664</v>
      </c>
    </row>
    <row r="129" customHeight="1" spans="1:8">
      <c r="A129" s="9">
        <v>125</v>
      </c>
      <c r="B129" s="18" t="s">
        <v>505</v>
      </c>
      <c r="C129" s="13" t="s">
        <v>664</v>
      </c>
      <c r="F129" s="9">
        <v>125</v>
      </c>
      <c r="G129" s="18" t="s">
        <v>505</v>
      </c>
      <c r="H129" s="13" t="s">
        <v>664</v>
      </c>
    </row>
    <row r="130" customHeight="1" spans="1:8">
      <c r="A130" s="9">
        <v>126</v>
      </c>
      <c r="B130" s="18" t="s">
        <v>506</v>
      </c>
      <c r="C130" s="13" t="s">
        <v>664</v>
      </c>
      <c r="F130" s="9">
        <v>126</v>
      </c>
      <c r="G130" s="18" t="s">
        <v>506</v>
      </c>
      <c r="H130" s="13" t="s">
        <v>664</v>
      </c>
    </row>
    <row r="131" customHeight="1" spans="1:8">
      <c r="A131" s="9">
        <v>127</v>
      </c>
      <c r="B131" s="18" t="s">
        <v>507</v>
      </c>
      <c r="C131" s="13" t="s">
        <v>664</v>
      </c>
      <c r="F131" s="9">
        <v>127</v>
      </c>
      <c r="G131" s="18" t="s">
        <v>507</v>
      </c>
      <c r="H131" s="13" t="s">
        <v>664</v>
      </c>
    </row>
    <row r="132" customHeight="1" spans="1:8">
      <c r="A132" s="9">
        <v>128</v>
      </c>
      <c r="B132" s="18" t="s">
        <v>509</v>
      </c>
      <c r="C132" s="13" t="s">
        <v>664</v>
      </c>
      <c r="F132" s="9">
        <v>128</v>
      </c>
      <c r="G132" s="18" t="s">
        <v>509</v>
      </c>
      <c r="H132" s="13" t="s">
        <v>664</v>
      </c>
    </row>
    <row r="133" customHeight="1" spans="1:8">
      <c r="A133" s="9">
        <v>129</v>
      </c>
      <c r="B133" s="18" t="s">
        <v>511</v>
      </c>
      <c r="C133" s="13" t="s">
        <v>664</v>
      </c>
      <c r="F133" s="9">
        <v>129</v>
      </c>
      <c r="G133" s="18" t="s">
        <v>511</v>
      </c>
      <c r="H133" s="13" t="s">
        <v>664</v>
      </c>
    </row>
    <row r="134" customHeight="1" spans="1:8">
      <c r="A134" s="9">
        <v>130</v>
      </c>
      <c r="B134" s="18" t="s">
        <v>512</v>
      </c>
      <c r="C134" s="13" t="s">
        <v>664</v>
      </c>
      <c r="F134" s="9">
        <v>130</v>
      </c>
      <c r="G134" s="18" t="s">
        <v>512</v>
      </c>
      <c r="H134" s="13" t="s">
        <v>664</v>
      </c>
    </row>
    <row r="135" customHeight="1" spans="1:8">
      <c r="A135" s="9">
        <v>131</v>
      </c>
      <c r="B135" s="18" t="s">
        <v>513</v>
      </c>
      <c r="C135" s="13" t="s">
        <v>664</v>
      </c>
      <c r="F135" s="9">
        <v>131</v>
      </c>
      <c r="G135" s="18" t="s">
        <v>513</v>
      </c>
      <c r="H135" s="13" t="s">
        <v>664</v>
      </c>
    </row>
    <row r="136" customHeight="1" spans="1:8">
      <c r="A136" s="9">
        <v>132</v>
      </c>
      <c r="B136" s="18" t="s">
        <v>590</v>
      </c>
      <c r="C136" s="13" t="s">
        <v>664</v>
      </c>
      <c r="F136" s="9">
        <v>132</v>
      </c>
      <c r="G136" s="18" t="s">
        <v>590</v>
      </c>
      <c r="H136" s="13" t="s">
        <v>664</v>
      </c>
    </row>
    <row r="137" customHeight="1" spans="1:8">
      <c r="A137" s="9">
        <v>133</v>
      </c>
      <c r="B137" s="18" t="s">
        <v>591</v>
      </c>
      <c r="C137" s="13" t="s">
        <v>664</v>
      </c>
      <c r="F137" s="9">
        <v>133</v>
      </c>
      <c r="G137" s="18" t="s">
        <v>591</v>
      </c>
      <c r="H137" s="13" t="s">
        <v>664</v>
      </c>
    </row>
    <row r="138" customHeight="1" spans="1:8">
      <c r="A138" s="9">
        <v>134</v>
      </c>
      <c r="B138" s="18" t="s">
        <v>515</v>
      </c>
      <c r="C138" s="13" t="s">
        <v>664</v>
      </c>
      <c r="F138" s="9">
        <v>134</v>
      </c>
      <c r="G138" s="18" t="s">
        <v>515</v>
      </c>
      <c r="H138" s="13" t="s">
        <v>664</v>
      </c>
    </row>
    <row r="139" customHeight="1" spans="1:8">
      <c r="A139" s="9">
        <v>135</v>
      </c>
      <c r="B139" s="18" t="s">
        <v>516</v>
      </c>
      <c r="C139" s="13" t="s">
        <v>664</v>
      </c>
      <c r="F139" s="9">
        <v>135</v>
      </c>
      <c r="G139" s="18" t="s">
        <v>516</v>
      </c>
      <c r="H139" s="13" t="s">
        <v>664</v>
      </c>
    </row>
    <row r="140" customHeight="1" spans="1:8">
      <c r="A140" s="9">
        <v>136</v>
      </c>
      <c r="B140" s="18" t="s">
        <v>517</v>
      </c>
      <c r="C140" s="13" t="s">
        <v>664</v>
      </c>
      <c r="F140" s="9">
        <v>136</v>
      </c>
      <c r="G140" s="18" t="s">
        <v>517</v>
      </c>
      <c r="H140" s="13" t="s">
        <v>664</v>
      </c>
    </row>
    <row r="141" customHeight="1" spans="1:8">
      <c r="A141" s="9">
        <v>137</v>
      </c>
      <c r="B141" s="18" t="s">
        <v>518</v>
      </c>
      <c r="C141" s="13" t="s">
        <v>664</v>
      </c>
      <c r="F141" s="9">
        <v>137</v>
      </c>
      <c r="G141" s="18" t="s">
        <v>518</v>
      </c>
      <c r="H141" s="13" t="s">
        <v>664</v>
      </c>
    </row>
    <row r="142" customHeight="1" spans="1:8">
      <c r="A142" s="9">
        <v>138</v>
      </c>
      <c r="B142" s="18" t="s">
        <v>519</v>
      </c>
      <c r="C142" s="13" t="s">
        <v>664</v>
      </c>
      <c r="F142" s="9">
        <v>138</v>
      </c>
      <c r="G142" s="18" t="s">
        <v>519</v>
      </c>
      <c r="H142" s="13" t="s">
        <v>664</v>
      </c>
    </row>
    <row r="143" customHeight="1" spans="1:8">
      <c r="A143" s="9">
        <v>139</v>
      </c>
      <c r="B143" s="18" t="s">
        <v>520</v>
      </c>
      <c r="C143" s="13" t="s">
        <v>664</v>
      </c>
      <c r="F143" s="9">
        <v>139</v>
      </c>
      <c r="G143" s="18" t="s">
        <v>520</v>
      </c>
      <c r="H143" s="13" t="s">
        <v>664</v>
      </c>
    </row>
    <row r="144" customHeight="1" spans="1:8">
      <c r="A144" s="9">
        <v>140</v>
      </c>
      <c r="B144" s="18" t="s">
        <v>521</v>
      </c>
      <c r="C144" s="13" t="s">
        <v>664</v>
      </c>
      <c r="F144" s="9">
        <v>140</v>
      </c>
      <c r="G144" s="18" t="s">
        <v>521</v>
      </c>
      <c r="H144" s="13" t="s">
        <v>664</v>
      </c>
    </row>
    <row r="145" customHeight="1" spans="1:8">
      <c r="A145" s="9">
        <v>141</v>
      </c>
      <c r="B145" s="18" t="s">
        <v>522</v>
      </c>
      <c r="C145" s="13" t="s">
        <v>664</v>
      </c>
      <c r="F145" s="9">
        <v>141</v>
      </c>
      <c r="G145" s="18" t="s">
        <v>522</v>
      </c>
      <c r="H145" s="13" t="s">
        <v>664</v>
      </c>
    </row>
    <row r="146" customHeight="1" spans="1:8">
      <c r="A146" s="9">
        <v>142</v>
      </c>
      <c r="B146" s="18" t="s">
        <v>523</v>
      </c>
      <c r="C146" s="13" t="s">
        <v>664</v>
      </c>
      <c r="F146" s="9">
        <v>142</v>
      </c>
      <c r="G146" s="18" t="s">
        <v>523</v>
      </c>
      <c r="H146" s="13" t="s">
        <v>664</v>
      </c>
    </row>
    <row r="147" customHeight="1" spans="1:8">
      <c r="A147" s="9">
        <v>143</v>
      </c>
      <c r="B147" s="19" t="s">
        <v>525</v>
      </c>
      <c r="C147" s="13" t="s">
        <v>664</v>
      </c>
      <c r="F147" s="9">
        <v>143</v>
      </c>
      <c r="G147" s="19" t="s">
        <v>525</v>
      </c>
      <c r="H147" s="13" t="s">
        <v>664</v>
      </c>
    </row>
    <row r="148" customHeight="1" spans="1:8">
      <c r="A148" s="9">
        <v>144</v>
      </c>
      <c r="B148" s="19" t="s">
        <v>527</v>
      </c>
      <c r="C148" s="13" t="s">
        <v>664</v>
      </c>
      <c r="F148" s="9">
        <v>144</v>
      </c>
      <c r="G148" s="19" t="s">
        <v>527</v>
      </c>
      <c r="H148" s="13" t="s">
        <v>664</v>
      </c>
    </row>
    <row r="149" customHeight="1" spans="1:8">
      <c r="A149" s="9">
        <v>145</v>
      </c>
      <c r="B149" s="19" t="s">
        <v>528</v>
      </c>
      <c r="C149" s="13" t="s">
        <v>664</v>
      </c>
      <c r="F149" s="9">
        <v>145</v>
      </c>
      <c r="G149" s="19" t="s">
        <v>528</v>
      </c>
      <c r="H149" s="13" t="s">
        <v>664</v>
      </c>
    </row>
    <row r="150" customHeight="1" spans="1:8">
      <c r="A150" s="9">
        <v>146</v>
      </c>
      <c r="B150" s="19" t="s">
        <v>529</v>
      </c>
      <c r="C150" s="13" t="s">
        <v>664</v>
      </c>
      <c r="F150" s="9">
        <v>146</v>
      </c>
      <c r="G150" s="19" t="s">
        <v>529</v>
      </c>
      <c r="H150" s="13" t="s">
        <v>664</v>
      </c>
    </row>
    <row r="151" customHeight="1" spans="1:8">
      <c r="A151" s="9">
        <v>147</v>
      </c>
      <c r="B151" s="19" t="s">
        <v>530</v>
      </c>
      <c r="C151" s="13" t="s">
        <v>664</v>
      </c>
      <c r="F151" s="9">
        <v>147</v>
      </c>
      <c r="G151" s="19" t="s">
        <v>530</v>
      </c>
      <c r="H151" s="13" t="s">
        <v>664</v>
      </c>
    </row>
    <row r="152" customHeight="1" spans="1:8">
      <c r="A152" s="9">
        <v>148</v>
      </c>
      <c r="B152" s="19" t="s">
        <v>531</v>
      </c>
      <c r="C152" s="13" t="s">
        <v>664</v>
      </c>
      <c r="F152" s="9">
        <v>148</v>
      </c>
      <c r="G152" s="19" t="s">
        <v>531</v>
      </c>
      <c r="H152" s="13" t="s">
        <v>664</v>
      </c>
    </row>
    <row r="153" customHeight="1" spans="1:8">
      <c r="A153" s="9">
        <v>149</v>
      </c>
      <c r="B153" s="19" t="s">
        <v>532</v>
      </c>
      <c r="C153" s="13" t="s">
        <v>664</v>
      </c>
      <c r="F153" s="9">
        <v>149</v>
      </c>
      <c r="G153" s="19" t="s">
        <v>532</v>
      </c>
      <c r="H153" s="13" t="s">
        <v>664</v>
      </c>
    </row>
    <row r="154" customHeight="1" spans="1:8">
      <c r="A154" s="9">
        <v>150</v>
      </c>
      <c r="B154" s="19" t="s">
        <v>533</v>
      </c>
      <c r="C154" s="13" t="s">
        <v>664</v>
      </c>
      <c r="F154" s="9">
        <v>150</v>
      </c>
      <c r="G154" s="19" t="s">
        <v>533</v>
      </c>
      <c r="H154" s="13" t="s">
        <v>664</v>
      </c>
    </row>
    <row r="155" customHeight="1" spans="1:8">
      <c r="A155" s="9">
        <v>151</v>
      </c>
      <c r="B155" s="19" t="s">
        <v>534</v>
      </c>
      <c r="C155" s="13" t="s">
        <v>664</v>
      </c>
      <c r="F155" s="9">
        <v>151</v>
      </c>
      <c r="G155" s="19" t="s">
        <v>534</v>
      </c>
      <c r="H155" s="13" t="s">
        <v>664</v>
      </c>
    </row>
    <row r="156" customHeight="1" spans="1:8">
      <c r="A156" s="9">
        <v>152</v>
      </c>
      <c r="B156" s="19" t="s">
        <v>535</v>
      </c>
      <c r="C156" s="13" t="s">
        <v>664</v>
      </c>
      <c r="F156" s="9">
        <v>152</v>
      </c>
      <c r="G156" s="19" t="s">
        <v>535</v>
      </c>
      <c r="H156" s="13" t="s">
        <v>664</v>
      </c>
    </row>
    <row r="157" customHeight="1" spans="1:8">
      <c r="A157" s="9">
        <v>153</v>
      </c>
      <c r="B157" s="19" t="s">
        <v>536</v>
      </c>
      <c r="C157" s="13" t="s">
        <v>664</v>
      </c>
      <c r="F157" s="9">
        <v>153</v>
      </c>
      <c r="G157" s="19" t="s">
        <v>536</v>
      </c>
      <c r="H157" s="13" t="s">
        <v>664</v>
      </c>
    </row>
    <row r="158" customHeight="1" spans="1:8">
      <c r="A158" s="9">
        <v>154</v>
      </c>
      <c r="B158" s="19" t="s">
        <v>537</v>
      </c>
      <c r="C158" s="13" t="s">
        <v>664</v>
      </c>
      <c r="F158" s="9">
        <v>154</v>
      </c>
      <c r="G158" s="19" t="s">
        <v>537</v>
      </c>
      <c r="H158" s="13" t="s">
        <v>664</v>
      </c>
    </row>
    <row r="159" customHeight="1" spans="1:8">
      <c r="A159" s="9">
        <v>155</v>
      </c>
      <c r="B159" s="19" t="s">
        <v>538</v>
      </c>
      <c r="C159" s="13" t="s">
        <v>664</v>
      </c>
      <c r="F159" s="9">
        <v>155</v>
      </c>
      <c r="G159" s="19" t="s">
        <v>538</v>
      </c>
      <c r="H159" s="13" t="s">
        <v>664</v>
      </c>
    </row>
    <row r="160" customHeight="1" spans="1:8">
      <c r="A160" s="9">
        <v>156</v>
      </c>
      <c r="B160" s="19" t="s">
        <v>539</v>
      </c>
      <c r="C160" s="13" t="s">
        <v>664</v>
      </c>
      <c r="F160" s="9">
        <v>156</v>
      </c>
      <c r="G160" s="19" t="s">
        <v>539</v>
      </c>
      <c r="H160" s="13" t="s">
        <v>664</v>
      </c>
    </row>
    <row r="161" customHeight="1" spans="1:8">
      <c r="A161" s="9">
        <v>157</v>
      </c>
      <c r="B161" s="19" t="s">
        <v>540</v>
      </c>
      <c r="C161" s="13" t="s">
        <v>664</v>
      </c>
      <c r="F161" s="9">
        <v>157</v>
      </c>
      <c r="G161" s="19" t="s">
        <v>540</v>
      </c>
      <c r="H161" s="13" t="s">
        <v>664</v>
      </c>
    </row>
    <row r="162" customHeight="1" spans="1:8">
      <c r="A162" s="9">
        <v>158</v>
      </c>
      <c r="B162" s="19" t="s">
        <v>541</v>
      </c>
      <c r="C162" s="13" t="s">
        <v>664</v>
      </c>
      <c r="F162" s="9">
        <v>158</v>
      </c>
      <c r="G162" s="19" t="s">
        <v>541</v>
      </c>
      <c r="H162" s="13" t="s">
        <v>664</v>
      </c>
    </row>
    <row r="163" customHeight="1" spans="1:8">
      <c r="A163" s="9">
        <v>159</v>
      </c>
      <c r="B163" s="19" t="s">
        <v>543</v>
      </c>
      <c r="C163" s="13" t="s">
        <v>664</v>
      </c>
      <c r="F163" s="9">
        <v>159</v>
      </c>
      <c r="G163" s="19" t="s">
        <v>543</v>
      </c>
      <c r="H163" s="13" t="s">
        <v>664</v>
      </c>
    </row>
    <row r="164" customHeight="1" spans="1:8">
      <c r="A164" s="9">
        <v>160</v>
      </c>
      <c r="B164" s="19" t="s">
        <v>544</v>
      </c>
      <c r="C164" s="13" t="s">
        <v>664</v>
      </c>
      <c r="F164" s="9">
        <v>160</v>
      </c>
      <c r="G164" s="19" t="s">
        <v>544</v>
      </c>
      <c r="H164" s="13" t="s">
        <v>664</v>
      </c>
    </row>
    <row r="165" customHeight="1" spans="1:8">
      <c r="A165" s="9">
        <v>161</v>
      </c>
      <c r="B165" s="19" t="s">
        <v>545</v>
      </c>
      <c r="C165" s="13" t="s">
        <v>664</v>
      </c>
      <c r="F165" s="9">
        <v>161</v>
      </c>
      <c r="G165" s="19" t="s">
        <v>545</v>
      </c>
      <c r="H165" s="13" t="s">
        <v>664</v>
      </c>
    </row>
    <row r="166" customHeight="1" spans="1:8">
      <c r="A166" s="9">
        <v>162</v>
      </c>
      <c r="B166" s="19" t="s">
        <v>546</v>
      </c>
      <c r="C166" s="13" t="s">
        <v>664</v>
      </c>
      <c r="F166" s="9">
        <v>162</v>
      </c>
      <c r="G166" s="19" t="s">
        <v>546</v>
      </c>
      <c r="H166" s="13" t="s">
        <v>664</v>
      </c>
    </row>
    <row r="167" customHeight="1" spans="1:8">
      <c r="A167" s="9">
        <v>163</v>
      </c>
      <c r="B167" s="19" t="s">
        <v>548</v>
      </c>
      <c r="C167" s="13" t="s">
        <v>664</v>
      </c>
      <c r="F167" s="9">
        <v>163</v>
      </c>
      <c r="G167" s="19" t="s">
        <v>548</v>
      </c>
      <c r="H167" s="13" t="s">
        <v>664</v>
      </c>
    </row>
    <row r="168" customHeight="1" spans="1:8">
      <c r="A168" s="9">
        <v>164</v>
      </c>
      <c r="B168" s="19" t="s">
        <v>549</v>
      </c>
      <c r="C168" s="13" t="s">
        <v>664</v>
      </c>
      <c r="F168" s="9">
        <v>164</v>
      </c>
      <c r="G168" s="19" t="s">
        <v>549</v>
      </c>
      <c r="H168" s="13" t="s">
        <v>664</v>
      </c>
    </row>
    <row r="169" customHeight="1" spans="1:8">
      <c r="A169" s="9">
        <v>165</v>
      </c>
      <c r="B169" s="19" t="s">
        <v>550</v>
      </c>
      <c r="C169" s="13" t="s">
        <v>664</v>
      </c>
      <c r="F169" s="9">
        <v>165</v>
      </c>
      <c r="G169" s="19" t="s">
        <v>550</v>
      </c>
      <c r="H169" s="13" t="s">
        <v>664</v>
      </c>
    </row>
    <row r="170" customHeight="1" spans="1:8">
      <c r="A170" s="9">
        <v>166</v>
      </c>
      <c r="B170" s="19" t="s">
        <v>552</v>
      </c>
      <c r="C170" s="13" t="s">
        <v>664</v>
      </c>
      <c r="F170" s="9">
        <v>166</v>
      </c>
      <c r="G170" s="19" t="s">
        <v>552</v>
      </c>
      <c r="H170" s="13" t="s">
        <v>664</v>
      </c>
    </row>
    <row r="171" customHeight="1" spans="1:8">
      <c r="A171" s="9">
        <v>167</v>
      </c>
      <c r="B171" s="19" t="s">
        <v>553</v>
      </c>
      <c r="C171" s="13" t="s">
        <v>664</v>
      </c>
      <c r="F171" s="9">
        <v>167</v>
      </c>
      <c r="G171" s="19" t="s">
        <v>553</v>
      </c>
      <c r="H171" s="13" t="s">
        <v>664</v>
      </c>
    </row>
    <row r="172" customHeight="1" spans="1:8">
      <c r="A172" s="9">
        <v>168</v>
      </c>
      <c r="B172" s="19" t="s">
        <v>555</v>
      </c>
      <c r="C172" s="13" t="s">
        <v>664</v>
      </c>
      <c r="F172" s="9">
        <v>168</v>
      </c>
      <c r="G172" s="19" t="s">
        <v>555</v>
      </c>
      <c r="H172" s="13" t="s">
        <v>664</v>
      </c>
    </row>
    <row r="173" customHeight="1" spans="1:8">
      <c r="A173" s="9">
        <v>169</v>
      </c>
      <c r="B173" s="19" t="s">
        <v>556</v>
      </c>
      <c r="C173" s="13" t="s">
        <v>664</v>
      </c>
      <c r="F173" s="9">
        <v>169</v>
      </c>
      <c r="G173" s="19" t="s">
        <v>556</v>
      </c>
      <c r="H173" s="13" t="s">
        <v>664</v>
      </c>
    </row>
    <row r="174" customHeight="1" spans="1:8">
      <c r="A174" s="9">
        <v>170</v>
      </c>
      <c r="B174" s="19" t="s">
        <v>558</v>
      </c>
      <c r="C174" s="13" t="s">
        <v>664</v>
      </c>
      <c r="F174" s="9">
        <v>170</v>
      </c>
      <c r="G174" s="19" t="s">
        <v>558</v>
      </c>
      <c r="H174" s="13" t="s">
        <v>664</v>
      </c>
    </row>
    <row r="175" customHeight="1" spans="1:8">
      <c r="A175" s="9">
        <v>171</v>
      </c>
      <c r="B175" s="19" t="s">
        <v>559</v>
      </c>
      <c r="C175" s="13" t="s">
        <v>664</v>
      </c>
      <c r="F175" s="9">
        <v>171</v>
      </c>
      <c r="G175" s="19" t="s">
        <v>559</v>
      </c>
      <c r="H175" s="13" t="s">
        <v>664</v>
      </c>
    </row>
    <row r="176" customHeight="1" spans="1:8">
      <c r="A176" s="9">
        <v>172</v>
      </c>
      <c r="B176" s="19" t="s">
        <v>560</v>
      </c>
      <c r="C176" s="13" t="s">
        <v>664</v>
      </c>
      <c r="F176" s="9">
        <v>172</v>
      </c>
      <c r="G176" s="19" t="s">
        <v>560</v>
      </c>
      <c r="H176" s="13" t="s">
        <v>664</v>
      </c>
    </row>
    <row r="177" customHeight="1" spans="1:8">
      <c r="A177" s="9">
        <v>173</v>
      </c>
      <c r="B177" s="19" t="s">
        <v>561</v>
      </c>
      <c r="C177" s="13" t="s">
        <v>664</v>
      </c>
      <c r="F177" s="9">
        <v>173</v>
      </c>
      <c r="G177" s="19" t="s">
        <v>561</v>
      </c>
      <c r="H177" s="13" t="s">
        <v>664</v>
      </c>
    </row>
    <row r="178" customHeight="1" spans="1:8">
      <c r="A178" s="9">
        <v>174</v>
      </c>
      <c r="B178" s="19" t="s">
        <v>562</v>
      </c>
      <c r="C178" s="13" t="s">
        <v>664</v>
      </c>
      <c r="F178" s="9">
        <v>174</v>
      </c>
      <c r="G178" s="19" t="s">
        <v>562</v>
      </c>
      <c r="H178" s="13" t="s">
        <v>664</v>
      </c>
    </row>
    <row r="179" customHeight="1" spans="1:8">
      <c r="A179" s="9">
        <v>175</v>
      </c>
      <c r="B179" s="19" t="s">
        <v>563</v>
      </c>
      <c r="C179" s="13" t="s">
        <v>664</v>
      </c>
      <c r="F179" s="9">
        <v>175</v>
      </c>
      <c r="G179" s="19" t="s">
        <v>563</v>
      </c>
      <c r="H179" s="13" t="s">
        <v>664</v>
      </c>
    </row>
    <row r="180" customHeight="1" spans="1:8">
      <c r="A180" s="9">
        <v>176</v>
      </c>
      <c r="B180" s="19" t="s">
        <v>564</v>
      </c>
      <c r="C180" s="13" t="s">
        <v>664</v>
      </c>
      <c r="F180" s="9">
        <v>176</v>
      </c>
      <c r="G180" s="19" t="s">
        <v>564</v>
      </c>
      <c r="H180" s="13" t="s">
        <v>664</v>
      </c>
    </row>
    <row r="181" customHeight="1" spans="1:8">
      <c r="A181" s="9">
        <v>177</v>
      </c>
      <c r="B181" s="19" t="s">
        <v>565</v>
      </c>
      <c r="C181" s="13" t="s">
        <v>664</v>
      </c>
      <c r="F181" s="9">
        <v>177</v>
      </c>
      <c r="G181" s="19" t="s">
        <v>565</v>
      </c>
      <c r="H181" s="13" t="s">
        <v>664</v>
      </c>
    </row>
    <row r="182" customHeight="1" spans="1:8">
      <c r="A182" s="9">
        <v>178</v>
      </c>
      <c r="B182" s="19" t="s">
        <v>566</v>
      </c>
      <c r="C182" s="13" t="s">
        <v>664</v>
      </c>
      <c r="F182" s="9">
        <v>178</v>
      </c>
      <c r="G182" s="19" t="s">
        <v>566</v>
      </c>
      <c r="H182" s="13" t="s">
        <v>664</v>
      </c>
    </row>
    <row r="183" customHeight="1" spans="1:8">
      <c r="A183" s="9">
        <v>179</v>
      </c>
      <c r="B183" s="19" t="s">
        <v>567</v>
      </c>
      <c r="C183" s="13" t="s">
        <v>664</v>
      </c>
      <c r="F183" s="9">
        <v>179</v>
      </c>
      <c r="G183" s="19" t="s">
        <v>567</v>
      </c>
      <c r="H183" s="13" t="s">
        <v>664</v>
      </c>
    </row>
    <row r="184" customHeight="1" spans="1:8">
      <c r="A184" s="9">
        <v>180</v>
      </c>
      <c r="B184" s="19" t="s">
        <v>568</v>
      </c>
      <c r="C184" s="13" t="s">
        <v>664</v>
      </c>
      <c r="F184" s="9">
        <v>180</v>
      </c>
      <c r="G184" s="19" t="s">
        <v>568</v>
      </c>
      <c r="H184" s="13" t="s">
        <v>664</v>
      </c>
    </row>
    <row r="185" customHeight="1" spans="1:8">
      <c r="A185" s="9">
        <v>181</v>
      </c>
      <c r="B185" s="19" t="s">
        <v>569</v>
      </c>
      <c r="C185" s="13" t="s">
        <v>664</v>
      </c>
      <c r="F185" s="9">
        <v>181</v>
      </c>
      <c r="G185" s="19" t="s">
        <v>569</v>
      </c>
      <c r="H185" s="13" t="s">
        <v>664</v>
      </c>
    </row>
    <row r="186" customHeight="1" spans="1:8">
      <c r="A186" s="9">
        <v>182</v>
      </c>
      <c r="B186" s="19" t="s">
        <v>570</v>
      </c>
      <c r="C186" s="13" t="s">
        <v>664</v>
      </c>
      <c r="F186" s="9">
        <v>182</v>
      </c>
      <c r="G186" s="19" t="s">
        <v>570</v>
      </c>
      <c r="H186" s="13" t="s">
        <v>664</v>
      </c>
    </row>
    <row r="187" customHeight="1" spans="1:8">
      <c r="A187" s="9">
        <v>183</v>
      </c>
      <c r="B187" s="19" t="s">
        <v>571</v>
      </c>
      <c r="C187" s="13" t="s">
        <v>664</v>
      </c>
      <c r="F187" s="9">
        <v>183</v>
      </c>
      <c r="G187" s="19" t="s">
        <v>571</v>
      </c>
      <c r="H187" s="13" t="s">
        <v>664</v>
      </c>
    </row>
    <row r="188" customHeight="1" spans="1:8">
      <c r="A188" s="9">
        <v>184</v>
      </c>
      <c r="B188" s="19" t="s">
        <v>572</v>
      </c>
      <c r="C188" s="13" t="s">
        <v>664</v>
      </c>
      <c r="F188" s="9">
        <v>184</v>
      </c>
      <c r="G188" s="19" t="s">
        <v>572</v>
      </c>
      <c r="H188" s="13" t="s">
        <v>664</v>
      </c>
    </row>
    <row r="189" customHeight="1" spans="1:8">
      <c r="A189" s="9">
        <v>185</v>
      </c>
      <c r="B189" s="19" t="s">
        <v>574</v>
      </c>
      <c r="C189" s="13" t="s">
        <v>664</v>
      </c>
      <c r="F189" s="9">
        <v>185</v>
      </c>
      <c r="G189" s="19" t="s">
        <v>574</v>
      </c>
      <c r="H189" s="13" t="s">
        <v>664</v>
      </c>
    </row>
    <row r="190" customHeight="1" spans="1:8">
      <c r="A190" s="9">
        <v>186</v>
      </c>
      <c r="B190" s="19" t="s">
        <v>575</v>
      </c>
      <c r="C190" s="13" t="s">
        <v>664</v>
      </c>
      <c r="F190" s="9">
        <v>186</v>
      </c>
      <c r="G190" s="19" t="s">
        <v>575</v>
      </c>
      <c r="H190" s="13" t="s">
        <v>664</v>
      </c>
    </row>
    <row r="191" customHeight="1" spans="1:8">
      <c r="A191" s="9">
        <v>187</v>
      </c>
      <c r="B191" s="19" t="s">
        <v>576</v>
      </c>
      <c r="C191" s="13" t="s">
        <v>664</v>
      </c>
      <c r="F191" s="9">
        <v>187</v>
      </c>
      <c r="G191" s="19" t="s">
        <v>576</v>
      </c>
      <c r="H191" s="13" t="s">
        <v>664</v>
      </c>
    </row>
    <row r="192" customHeight="1" spans="1:8">
      <c r="A192" s="9">
        <v>188</v>
      </c>
      <c r="B192" s="19" t="s">
        <v>577</v>
      </c>
      <c r="C192" s="13" t="s">
        <v>664</v>
      </c>
      <c r="F192" s="9">
        <v>188</v>
      </c>
      <c r="G192" s="19" t="s">
        <v>577</v>
      </c>
      <c r="H192" s="13" t="s">
        <v>664</v>
      </c>
    </row>
    <row r="193" customHeight="1" spans="1:8">
      <c r="A193" s="9">
        <v>189</v>
      </c>
      <c r="B193" s="19" t="s">
        <v>578</v>
      </c>
      <c r="C193" s="13" t="s">
        <v>664</v>
      </c>
      <c r="F193" s="9">
        <v>189</v>
      </c>
      <c r="G193" s="19" t="s">
        <v>578</v>
      </c>
      <c r="H193" s="13" t="s">
        <v>664</v>
      </c>
    </row>
    <row r="194" customHeight="1" spans="1:8">
      <c r="A194" s="9">
        <v>190</v>
      </c>
      <c r="B194" s="19" t="s">
        <v>535</v>
      </c>
      <c r="C194" s="13" t="s">
        <v>664</v>
      </c>
      <c r="F194" s="9">
        <v>190</v>
      </c>
      <c r="G194" s="19" t="s">
        <v>535</v>
      </c>
      <c r="H194" s="13" t="s">
        <v>664</v>
      </c>
    </row>
    <row r="195" customHeight="1" spans="1:8">
      <c r="A195" s="9">
        <v>191</v>
      </c>
      <c r="B195" s="19" t="s">
        <v>579</v>
      </c>
      <c r="C195" s="13" t="s">
        <v>664</v>
      </c>
      <c r="F195" s="9">
        <v>191</v>
      </c>
      <c r="G195" s="19" t="s">
        <v>579</v>
      </c>
      <c r="H195" s="13" t="s">
        <v>664</v>
      </c>
    </row>
    <row r="196" customHeight="1" spans="1:8">
      <c r="A196" s="9">
        <v>192</v>
      </c>
      <c r="B196" s="19" t="s">
        <v>580</v>
      </c>
      <c r="C196" s="13" t="s">
        <v>664</v>
      </c>
      <c r="F196" s="9">
        <v>192</v>
      </c>
      <c r="G196" s="19" t="s">
        <v>580</v>
      </c>
      <c r="H196" s="13" t="s">
        <v>664</v>
      </c>
    </row>
    <row r="197" customHeight="1" spans="1:8">
      <c r="A197" s="9">
        <v>193</v>
      </c>
      <c r="B197" s="19" t="s">
        <v>588</v>
      </c>
      <c r="C197" s="13" t="s">
        <v>664</v>
      </c>
      <c r="F197" s="9">
        <v>193</v>
      </c>
      <c r="G197" s="19" t="s">
        <v>588</v>
      </c>
      <c r="H197" s="13" t="s">
        <v>664</v>
      </c>
    </row>
    <row r="198" customHeight="1" spans="1:8">
      <c r="A198" s="9">
        <v>194</v>
      </c>
      <c r="B198" s="19" t="s">
        <v>586</v>
      </c>
      <c r="C198" s="13" t="s">
        <v>664</v>
      </c>
      <c r="F198" s="9">
        <v>194</v>
      </c>
      <c r="G198" s="19" t="s">
        <v>586</v>
      </c>
      <c r="H198" s="13" t="s">
        <v>664</v>
      </c>
    </row>
    <row r="199" customHeight="1" spans="1:8">
      <c r="A199" s="9">
        <v>195</v>
      </c>
      <c r="B199" s="19" t="s">
        <v>587</v>
      </c>
      <c r="C199" s="13" t="s">
        <v>664</v>
      </c>
      <c r="F199" s="9">
        <v>195</v>
      </c>
      <c r="G199" s="19" t="s">
        <v>587</v>
      </c>
      <c r="H199" s="13" t="s">
        <v>664</v>
      </c>
    </row>
  </sheetData>
  <mergeCells count="2">
    <mergeCell ref="A2:C2"/>
    <mergeCell ref="F2:H2"/>
  </mergeCells>
  <pageMargins left="0.708661417322835" right="0.393700787401575" top="0.393700787401575" bottom="0.393700787401575" header="0.31496062992126" footer="0.31496062992126"/>
  <pageSetup paperSize="5"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tabColor theme="1"/>
  </sheetPr>
  <dimension ref="A1:E32"/>
  <sheetViews>
    <sheetView view="pageBreakPreview" zoomScale="80" zoomScalePageLayoutView="96" zoomScaleNormal="80" topLeftCell="A12" workbookViewId="0">
      <selection activeCell="C25" sqref="C25"/>
    </sheetView>
  </sheetViews>
  <sheetFormatPr defaultColWidth="8.72727272727273" defaultRowHeight="15.5" outlineLevelCol="4"/>
  <cols>
    <col min="1" max="1" width="7.81818181818182" style="272" customWidth="1"/>
    <col min="2" max="2" width="8.18181818181818" style="27" customWidth="1"/>
    <col min="3" max="3" width="70.2727272727273" style="27" customWidth="1"/>
    <col min="4" max="4" width="34.2727272727273" style="27" customWidth="1"/>
    <col min="5" max="5" width="22.1818181818182" style="27" customWidth="1"/>
    <col min="6" max="6" width="1.54545454545455" style="27" customWidth="1"/>
    <col min="7" max="16384" width="8.72727272727273" style="27"/>
  </cols>
  <sheetData>
    <row r="1" spans="5:5">
      <c r="E1" s="197" t="s">
        <v>118</v>
      </c>
    </row>
    <row r="4" spans="1:5">
      <c r="A4" s="32" t="s">
        <v>119</v>
      </c>
      <c r="B4" s="32"/>
      <c r="C4" s="32"/>
      <c r="D4" s="32"/>
      <c r="E4" s="32"/>
    </row>
    <row r="5" ht="9.75" customHeight="1" spans="1:5">
      <c r="A5" s="467"/>
      <c r="B5" s="468"/>
      <c r="C5" s="468"/>
      <c r="D5" s="468"/>
      <c r="E5" s="468"/>
    </row>
    <row r="6" ht="15" customHeight="1" spans="1:4">
      <c r="A6" s="469" t="s">
        <v>73</v>
      </c>
      <c r="B6" s="470"/>
      <c r="C6" s="27" t="s">
        <v>76</v>
      </c>
      <c r="D6" s="471"/>
    </row>
    <row r="7" spans="1:4">
      <c r="A7" s="272" t="s">
        <v>75</v>
      </c>
      <c r="B7" s="472"/>
      <c r="C7" s="27" t="s">
        <v>74</v>
      </c>
      <c r="D7" s="471"/>
    </row>
    <row r="8" spans="1:4">
      <c r="A8" s="272" t="s">
        <v>77</v>
      </c>
      <c r="B8" s="472"/>
      <c r="C8" s="27" t="s">
        <v>78</v>
      </c>
      <c r="D8" s="471"/>
    </row>
    <row r="9" spans="1:4">
      <c r="A9" s="272" t="s">
        <v>79</v>
      </c>
      <c r="B9" s="472"/>
      <c r="C9" s="27" t="s">
        <v>80</v>
      </c>
      <c r="D9" s="471"/>
    </row>
    <row r="11" ht="22.5" customHeight="1" spans="1:5">
      <c r="A11" s="473" t="s">
        <v>81</v>
      </c>
      <c r="B11" s="474" t="s">
        <v>120</v>
      </c>
      <c r="C11" s="475"/>
      <c r="D11" s="476" t="s">
        <v>88</v>
      </c>
      <c r="E11" s="477" t="s">
        <v>89</v>
      </c>
    </row>
    <row r="12" ht="27" customHeight="1" spans="1:5">
      <c r="A12" s="443">
        <v>1</v>
      </c>
      <c r="B12" s="447" t="s">
        <v>121</v>
      </c>
      <c r="C12" s="448"/>
      <c r="D12" s="478" t="s">
        <v>122</v>
      </c>
      <c r="E12" s="443" t="s">
        <v>123</v>
      </c>
    </row>
    <row r="13" ht="27" customHeight="1" spans="1:5">
      <c r="A13" s="443">
        <v>2</v>
      </c>
      <c r="B13" s="447" t="s">
        <v>124</v>
      </c>
      <c r="C13" s="448"/>
      <c r="D13" s="443">
        <v>289.734</v>
      </c>
      <c r="E13" s="443" t="s">
        <v>125</v>
      </c>
    </row>
    <row r="14" ht="27" customHeight="1" spans="1:5">
      <c r="A14" s="443">
        <v>3</v>
      </c>
      <c r="B14" s="447" t="s">
        <v>126</v>
      </c>
      <c r="C14" s="448"/>
      <c r="D14" s="443">
        <v>80</v>
      </c>
      <c r="E14" s="443" t="s">
        <v>125</v>
      </c>
    </row>
    <row r="15" ht="27" customHeight="1" spans="1:5">
      <c r="A15" s="443">
        <v>4</v>
      </c>
      <c r="B15" s="447" t="s">
        <v>127</v>
      </c>
      <c r="C15" s="448"/>
      <c r="D15" s="443">
        <v>2.5</v>
      </c>
      <c r="E15" s="443" t="s">
        <v>125</v>
      </c>
    </row>
    <row r="16" ht="27" customHeight="1" spans="1:5">
      <c r="A16" s="443">
        <v>5</v>
      </c>
      <c r="B16" s="447" t="s">
        <v>128</v>
      </c>
      <c r="C16" s="448"/>
      <c r="D16" s="443">
        <v>200</v>
      </c>
      <c r="E16" s="443" t="s">
        <v>125</v>
      </c>
    </row>
    <row r="17" ht="27" customHeight="1" spans="1:5">
      <c r="A17" s="443">
        <v>6</v>
      </c>
      <c r="B17" s="447" t="s">
        <v>129</v>
      </c>
      <c r="C17" s="448"/>
      <c r="D17" s="443">
        <v>100</v>
      </c>
      <c r="E17" s="443" t="s">
        <v>125</v>
      </c>
    </row>
    <row r="18" ht="27" customHeight="1" spans="1:5">
      <c r="A18" s="443">
        <v>7</v>
      </c>
      <c r="B18" s="462" t="s">
        <v>130</v>
      </c>
      <c r="C18" s="462"/>
      <c r="D18" s="443">
        <v>1</v>
      </c>
      <c r="E18" s="443" t="s">
        <v>131</v>
      </c>
    </row>
    <row r="19" ht="27" customHeight="1" spans="1:5">
      <c r="A19" s="443">
        <v>8</v>
      </c>
      <c r="B19" s="462" t="s">
        <v>132</v>
      </c>
      <c r="C19" s="462"/>
      <c r="D19" s="443">
        <v>8</v>
      </c>
      <c r="E19" s="443" t="s">
        <v>131</v>
      </c>
    </row>
    <row r="20" ht="27" customHeight="1" spans="1:5">
      <c r="A20" s="246"/>
      <c r="B20" s="179"/>
      <c r="C20" s="179"/>
      <c r="E20" s="32"/>
    </row>
    <row r="21" ht="14.25" customHeight="1" spans="1:4">
      <c r="A21" s="246"/>
      <c r="B21" s="179"/>
      <c r="C21" s="179"/>
      <c r="D21" s="27" t="s">
        <v>133</v>
      </c>
    </row>
    <row r="22" ht="17.25" customHeight="1" spans="1:4">
      <c r="A22" s="27"/>
      <c r="B22" s="27" t="s">
        <v>134</v>
      </c>
      <c r="C22" s="179"/>
      <c r="D22" s="27" t="s">
        <v>108</v>
      </c>
    </row>
    <row r="23" ht="17.25" customHeight="1" spans="1:3">
      <c r="A23" s="27"/>
      <c r="B23" s="27" t="s">
        <v>135</v>
      </c>
      <c r="C23" s="179"/>
    </row>
    <row r="24" ht="17.25" customHeight="1" spans="1:3">
      <c r="A24" s="27"/>
      <c r="C24" s="179"/>
    </row>
    <row r="25" ht="17.25" customHeight="1" spans="1:3">
      <c r="A25" s="27"/>
      <c r="C25" s="179"/>
    </row>
    <row r="26" ht="17.25" customHeight="1" spans="1:5">
      <c r="A26" s="27"/>
      <c r="C26" s="179"/>
      <c r="E26" s="32"/>
    </row>
    <row r="27" ht="17.25" customHeight="1" spans="1:5">
      <c r="A27" s="27"/>
      <c r="B27" s="27" t="s">
        <v>136</v>
      </c>
      <c r="C27" s="179"/>
      <c r="D27" s="27" t="s">
        <v>137</v>
      </c>
      <c r="E27" s="32"/>
    </row>
    <row r="28" ht="17.25" customHeight="1" spans="1:5">
      <c r="A28" s="246"/>
      <c r="B28" s="179"/>
      <c r="C28" s="179"/>
      <c r="E28" s="32"/>
    </row>
    <row r="29" ht="17.25" customHeight="1" spans="1:1">
      <c r="A29" s="272" t="s">
        <v>138</v>
      </c>
    </row>
    <row r="30" ht="29.25" customHeight="1" spans="2:5">
      <c r="B30" s="178" t="s">
        <v>139</v>
      </c>
      <c r="C30" s="178"/>
      <c r="D30" s="178"/>
      <c r="E30" s="178"/>
    </row>
    <row r="31" spans="2:2">
      <c r="B31" s="27" t="s">
        <v>140</v>
      </c>
    </row>
    <row r="32" spans="2:2">
      <c r="B32" s="27" t="s">
        <v>141</v>
      </c>
    </row>
  </sheetData>
  <mergeCells count="11">
    <mergeCell ref="A4:E4"/>
    <mergeCell ref="B11:C11"/>
    <mergeCell ref="B12:C12"/>
    <mergeCell ref="B13:C13"/>
    <mergeCell ref="B14:C14"/>
    <mergeCell ref="B15:C15"/>
    <mergeCell ref="B16:C16"/>
    <mergeCell ref="B17:C17"/>
    <mergeCell ref="B18:C18"/>
    <mergeCell ref="B19:C19"/>
    <mergeCell ref="B30:E30"/>
  </mergeCells>
  <pageMargins left="0.78740157480315" right="0.31496062992126" top="0.118110236220472" bottom="0.118110236220472" header="0.31496062992126" footer="0.31496062992126"/>
  <pageSetup paperSize="10000" scale="6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tabColor theme="1"/>
  </sheetPr>
  <dimension ref="B1:H50"/>
  <sheetViews>
    <sheetView view="pageLayout" zoomScale="66" zoomScaleSheetLayoutView="80" zoomScaleNormal="100" workbookViewId="0">
      <selection activeCell="F46" sqref="F46"/>
    </sheetView>
  </sheetViews>
  <sheetFormatPr defaultColWidth="8.72727272727273" defaultRowHeight="15.5" outlineLevelCol="7"/>
  <cols>
    <col min="1" max="1" width="1.54545454545455" style="27" customWidth="1"/>
    <col min="2" max="2" width="5.27272727272727" style="439" customWidth="1"/>
    <col min="3" max="3" width="3.72727272727273" style="439" customWidth="1"/>
    <col min="4" max="4" width="5.45454545454545" style="439" customWidth="1"/>
    <col min="5" max="5" width="19.1818181818182" style="439" customWidth="1"/>
    <col min="6" max="6" width="49.7272727272727" style="439" customWidth="1"/>
    <col min="7" max="7" width="23.1818181818182" style="439" customWidth="1"/>
    <col min="8" max="8" width="22.7272727272727" style="439" customWidth="1"/>
    <col min="9" max="16384" width="8.72727272727273" style="27"/>
  </cols>
  <sheetData>
    <row r="1" spans="8:8">
      <c r="H1" s="441" t="s">
        <v>142</v>
      </c>
    </row>
    <row r="2" spans="2:8">
      <c r="B2" s="440" t="s">
        <v>143</v>
      </c>
      <c r="C2" s="440"/>
      <c r="D2" s="440"/>
      <c r="E2" s="440"/>
      <c r="F2" s="440"/>
      <c r="G2" s="440"/>
      <c r="H2" s="440"/>
    </row>
    <row r="3" spans="2:2">
      <c r="B3" s="442"/>
    </row>
    <row r="4" spans="2:6">
      <c r="B4" s="442" t="s">
        <v>73</v>
      </c>
      <c r="E4" s="442" t="s">
        <v>76</v>
      </c>
      <c r="F4" s="442"/>
    </row>
    <row r="5" ht="9.75" customHeight="1" spans="2:6">
      <c r="B5" s="442" t="s">
        <v>75</v>
      </c>
      <c r="E5" s="442" t="s">
        <v>74</v>
      </c>
      <c r="F5" s="442"/>
    </row>
    <row r="6" ht="15" customHeight="1" spans="2:6">
      <c r="B6" s="442" t="s">
        <v>77</v>
      </c>
      <c r="E6" s="442" t="s">
        <v>78</v>
      </c>
      <c r="F6" s="442"/>
    </row>
    <row r="7" spans="2:6">
      <c r="B7" s="442" t="s">
        <v>79</v>
      </c>
      <c r="E7" s="442" t="s">
        <v>80</v>
      </c>
      <c r="F7" s="442"/>
    </row>
    <row r="8" spans="2:2">
      <c r="B8" s="442"/>
    </row>
    <row r="9" spans="2:8">
      <c r="B9" s="443" t="s">
        <v>81</v>
      </c>
      <c r="C9" s="444" t="s">
        <v>144</v>
      </c>
      <c r="D9" s="445"/>
      <c r="E9" s="445"/>
      <c r="F9" s="446"/>
      <c r="G9" s="443" t="s">
        <v>145</v>
      </c>
      <c r="H9" s="443" t="s">
        <v>89</v>
      </c>
    </row>
    <row r="10" spans="2:8">
      <c r="B10" s="443">
        <v>1</v>
      </c>
      <c r="C10" s="447" t="s">
        <v>146</v>
      </c>
      <c r="D10" s="448"/>
      <c r="E10" s="448"/>
      <c r="F10" s="449"/>
      <c r="G10" s="443">
        <v>3282</v>
      </c>
      <c r="H10" s="443"/>
    </row>
    <row r="11" ht="22.5" customHeight="1" spans="2:8">
      <c r="B11" s="443"/>
      <c r="C11" s="444" t="s">
        <v>147</v>
      </c>
      <c r="D11" s="448" t="s">
        <v>148</v>
      </c>
      <c r="E11" s="448"/>
      <c r="F11" s="449"/>
      <c r="G11" s="450">
        <v>1706</v>
      </c>
      <c r="H11" s="462" t="s">
        <v>149</v>
      </c>
    </row>
    <row r="12" ht="29.25" customHeight="1" spans="2:8">
      <c r="B12" s="443"/>
      <c r="C12" s="444" t="s">
        <v>150</v>
      </c>
      <c r="D12" s="448" t="s">
        <v>151</v>
      </c>
      <c r="E12" s="448"/>
      <c r="F12" s="449"/>
      <c r="G12" s="450">
        <v>1576</v>
      </c>
      <c r="H12" s="462" t="s">
        <v>149</v>
      </c>
    </row>
    <row r="13" ht="29.25" customHeight="1" spans="2:8">
      <c r="B13" s="443"/>
      <c r="C13" s="444" t="s">
        <v>152</v>
      </c>
      <c r="D13" s="448" t="s">
        <v>153</v>
      </c>
      <c r="E13" s="448"/>
      <c r="F13" s="449"/>
      <c r="G13" s="463">
        <v>885</v>
      </c>
      <c r="H13" s="462" t="s">
        <v>154</v>
      </c>
    </row>
    <row r="14" ht="29.25" customHeight="1" spans="2:8">
      <c r="B14" s="443">
        <v>2</v>
      </c>
      <c r="C14" s="447" t="s">
        <v>155</v>
      </c>
      <c r="D14" s="448"/>
      <c r="E14" s="448"/>
      <c r="F14" s="449"/>
      <c r="G14" s="443"/>
      <c r="H14" s="443"/>
    </row>
    <row r="15" ht="29.25" customHeight="1" spans="2:8">
      <c r="B15" s="443"/>
      <c r="C15" s="444" t="s">
        <v>147</v>
      </c>
      <c r="D15" s="448" t="s">
        <v>156</v>
      </c>
      <c r="E15" s="448"/>
      <c r="F15" s="449"/>
      <c r="G15" s="443">
        <v>3128</v>
      </c>
      <c r="H15" s="462" t="s">
        <v>149</v>
      </c>
    </row>
    <row r="16" ht="29.25" customHeight="1" spans="2:8">
      <c r="B16" s="443"/>
      <c r="C16" s="444" t="s">
        <v>150</v>
      </c>
      <c r="D16" s="448" t="s">
        <v>157</v>
      </c>
      <c r="E16" s="448"/>
      <c r="F16" s="449"/>
      <c r="G16" s="443">
        <v>23</v>
      </c>
      <c r="H16" s="462" t="s">
        <v>149</v>
      </c>
    </row>
    <row r="17" ht="29.25" customHeight="1" spans="2:8">
      <c r="B17" s="443"/>
      <c r="C17" s="444" t="s">
        <v>152</v>
      </c>
      <c r="D17" s="448" t="s">
        <v>158</v>
      </c>
      <c r="E17" s="448"/>
      <c r="F17" s="449"/>
      <c r="G17" s="443">
        <v>13</v>
      </c>
      <c r="H17" s="462" t="s">
        <v>149</v>
      </c>
    </row>
    <row r="18" ht="29.25" customHeight="1" spans="2:8">
      <c r="B18" s="443"/>
      <c r="C18" s="444" t="s">
        <v>159</v>
      </c>
      <c r="D18" s="448" t="s">
        <v>160</v>
      </c>
      <c r="E18" s="448"/>
      <c r="F18" s="449"/>
      <c r="G18" s="443">
        <v>56</v>
      </c>
      <c r="H18" s="462" t="s">
        <v>149</v>
      </c>
    </row>
    <row r="19" ht="29.25" customHeight="1" spans="2:8">
      <c r="B19" s="443"/>
      <c r="C19" s="444" t="s">
        <v>161</v>
      </c>
      <c r="D19" s="448" t="s">
        <v>162</v>
      </c>
      <c r="E19" s="448"/>
      <c r="F19" s="449"/>
      <c r="G19" s="443">
        <v>62</v>
      </c>
      <c r="H19" s="462" t="s">
        <v>149</v>
      </c>
    </row>
    <row r="20" ht="29.25" customHeight="1" spans="2:8">
      <c r="B20" s="443">
        <v>3</v>
      </c>
      <c r="C20" s="447" t="s">
        <v>163</v>
      </c>
      <c r="D20" s="448"/>
      <c r="E20" s="448"/>
      <c r="F20" s="449"/>
      <c r="G20" s="443"/>
      <c r="H20" s="443"/>
    </row>
    <row r="21" ht="29.25" customHeight="1" spans="2:8">
      <c r="B21" s="443"/>
      <c r="C21" s="444" t="s">
        <v>147</v>
      </c>
      <c r="D21" s="448" t="s">
        <v>164</v>
      </c>
      <c r="E21" s="448"/>
      <c r="F21" s="449"/>
      <c r="G21" s="443">
        <v>15</v>
      </c>
      <c r="H21" s="462" t="s">
        <v>149</v>
      </c>
    </row>
    <row r="22" ht="29.25" customHeight="1" spans="2:8">
      <c r="B22" s="455"/>
      <c r="C22" s="457" t="s">
        <v>150</v>
      </c>
      <c r="D22" s="448" t="s">
        <v>165</v>
      </c>
      <c r="E22" s="448"/>
      <c r="F22" s="449"/>
      <c r="G22" s="451">
        <v>13</v>
      </c>
      <c r="H22" s="462" t="s">
        <v>149</v>
      </c>
    </row>
    <row r="23" ht="29.25" customHeight="1" spans="2:8">
      <c r="B23" s="455"/>
      <c r="C23" s="457" t="s">
        <v>152</v>
      </c>
      <c r="D23" s="448" t="s">
        <v>166</v>
      </c>
      <c r="E23" s="448"/>
      <c r="F23" s="449"/>
      <c r="G23" s="451">
        <v>2</v>
      </c>
      <c r="H23" s="462" t="s">
        <v>149</v>
      </c>
    </row>
    <row r="24" ht="29.25" customHeight="1" spans="2:8">
      <c r="B24" s="455"/>
      <c r="C24" s="457" t="s">
        <v>159</v>
      </c>
      <c r="D24" s="453" t="s">
        <v>167</v>
      </c>
      <c r="E24" s="453"/>
      <c r="F24" s="454"/>
      <c r="G24" s="451">
        <v>144</v>
      </c>
      <c r="H24" s="462" t="s">
        <v>149</v>
      </c>
    </row>
    <row r="25" ht="29.25" customHeight="1" spans="2:8">
      <c r="B25" s="455"/>
      <c r="C25" s="457" t="s">
        <v>161</v>
      </c>
      <c r="D25" s="453" t="s">
        <v>168</v>
      </c>
      <c r="E25" s="453"/>
      <c r="F25" s="454"/>
      <c r="G25" s="451">
        <v>519</v>
      </c>
      <c r="H25" s="462" t="s">
        <v>149</v>
      </c>
    </row>
    <row r="26" ht="29.25" customHeight="1" spans="2:8">
      <c r="B26" s="455"/>
      <c r="C26" s="457" t="s">
        <v>169</v>
      </c>
      <c r="D26" s="453" t="s">
        <v>170</v>
      </c>
      <c r="E26" s="453"/>
      <c r="F26" s="454"/>
      <c r="G26" s="451">
        <v>1313</v>
      </c>
      <c r="H26" s="462" t="s">
        <v>149</v>
      </c>
    </row>
    <row r="27" ht="29.25" customHeight="1" spans="2:8">
      <c r="B27" s="455"/>
      <c r="C27" s="457" t="s">
        <v>171</v>
      </c>
      <c r="D27" s="453" t="s">
        <v>172</v>
      </c>
      <c r="E27" s="453"/>
      <c r="F27" s="454"/>
      <c r="G27" s="451">
        <v>1276</v>
      </c>
      <c r="H27" s="462" t="s">
        <v>149</v>
      </c>
    </row>
    <row r="28" ht="29.25" customHeight="1" spans="2:8">
      <c r="B28" s="451">
        <v>4</v>
      </c>
      <c r="C28" s="452" t="s">
        <v>173</v>
      </c>
      <c r="D28" s="453"/>
      <c r="E28" s="453"/>
      <c r="F28" s="454"/>
      <c r="G28" s="451"/>
      <c r="H28" s="451"/>
    </row>
    <row r="29" ht="29.25" customHeight="1" spans="2:8">
      <c r="B29" s="455"/>
      <c r="C29" s="452"/>
      <c r="D29" s="453" t="s">
        <v>174</v>
      </c>
      <c r="E29" s="453"/>
      <c r="F29" s="454"/>
      <c r="G29" s="464">
        <v>3264</v>
      </c>
      <c r="H29" s="465" t="s">
        <v>149</v>
      </c>
    </row>
    <row r="30" ht="29.25" customHeight="1" spans="2:8">
      <c r="B30" s="455"/>
      <c r="C30" s="452"/>
      <c r="D30" s="453" t="s">
        <v>175</v>
      </c>
      <c r="E30" s="453"/>
      <c r="F30" s="454"/>
      <c r="G30" s="464">
        <v>18</v>
      </c>
      <c r="H30" s="465" t="s">
        <v>149</v>
      </c>
    </row>
    <row r="31" ht="29.25" customHeight="1" spans="2:8">
      <c r="B31" s="451">
        <v>5</v>
      </c>
      <c r="C31" s="452" t="s">
        <v>176</v>
      </c>
      <c r="D31" s="453"/>
      <c r="E31" s="453"/>
      <c r="F31" s="454"/>
      <c r="G31" s="451"/>
      <c r="H31" s="451"/>
    </row>
    <row r="32" ht="29.25" customHeight="1" spans="2:8">
      <c r="B32" s="451"/>
      <c r="C32" s="452"/>
      <c r="D32" s="453" t="s">
        <v>177</v>
      </c>
      <c r="E32" s="453"/>
      <c r="F32" s="454"/>
      <c r="G32" s="464">
        <v>3282</v>
      </c>
      <c r="H32" s="465" t="s">
        <v>149</v>
      </c>
    </row>
    <row r="33" ht="29.25" customHeight="1" spans="2:8">
      <c r="B33" s="451">
        <v>6</v>
      </c>
      <c r="C33" s="452" t="s">
        <v>178</v>
      </c>
      <c r="D33" s="453"/>
      <c r="E33" s="453"/>
      <c r="F33" s="454"/>
      <c r="G33" s="451"/>
      <c r="H33" s="451"/>
    </row>
    <row r="34" ht="29.25" customHeight="1" spans="2:8">
      <c r="B34" s="455"/>
      <c r="C34" s="457"/>
      <c r="D34" s="453" t="s">
        <v>179</v>
      </c>
      <c r="E34" s="453"/>
      <c r="F34" s="454"/>
      <c r="G34" s="464">
        <v>3282</v>
      </c>
      <c r="H34" s="465" t="s">
        <v>149</v>
      </c>
    </row>
    <row r="35" ht="29.25" customHeight="1" spans="2:8">
      <c r="B35" s="466" t="s">
        <v>180</v>
      </c>
      <c r="C35" s="466"/>
      <c r="D35" s="466"/>
      <c r="E35" s="466"/>
      <c r="F35" s="466"/>
      <c r="G35" s="466"/>
      <c r="H35" s="466"/>
    </row>
    <row r="36" ht="29.25" customHeight="1" spans="2:8">
      <c r="B36" s="439" t="s">
        <v>181</v>
      </c>
      <c r="F36" s="460"/>
      <c r="G36" s="460" t="s">
        <v>182</v>
      </c>
      <c r="H36" s="460"/>
    </row>
    <row r="37" ht="29.25" customHeight="1" spans="2:8">
      <c r="B37" s="439" t="s">
        <v>135</v>
      </c>
      <c r="F37" s="460"/>
      <c r="G37" s="460" t="s">
        <v>183</v>
      </c>
      <c r="H37" s="460"/>
    </row>
    <row r="38" ht="29.25" customHeight="1"/>
    <row r="39" ht="29.25" customHeight="1"/>
    <row r="42" spans="2:8">
      <c r="B42" s="440" t="s">
        <v>184</v>
      </c>
      <c r="C42" s="440"/>
      <c r="D42" s="440"/>
      <c r="E42" s="440"/>
      <c r="F42" s="461"/>
      <c r="G42" s="461" t="s">
        <v>185</v>
      </c>
      <c r="H42" s="461"/>
    </row>
    <row r="50" ht="32.25" customHeight="1"/>
  </sheetData>
  <mergeCells count="30">
    <mergeCell ref="B2:H2"/>
    <mergeCell ref="C9:F9"/>
    <mergeCell ref="C10:F10"/>
    <mergeCell ref="D11:F11"/>
    <mergeCell ref="D12:F12"/>
    <mergeCell ref="D13:F13"/>
    <mergeCell ref="C14:F14"/>
    <mergeCell ref="D15:F15"/>
    <mergeCell ref="D16:F16"/>
    <mergeCell ref="D17:F17"/>
    <mergeCell ref="D18:F18"/>
    <mergeCell ref="D19:F19"/>
    <mergeCell ref="C20:F20"/>
    <mergeCell ref="D21:F21"/>
    <mergeCell ref="D22:F22"/>
    <mergeCell ref="D23:F23"/>
    <mergeCell ref="D24:F24"/>
    <mergeCell ref="D25:F25"/>
    <mergeCell ref="D26:F26"/>
    <mergeCell ref="D27:F27"/>
    <mergeCell ref="C28:F28"/>
    <mergeCell ref="D29:F29"/>
    <mergeCell ref="C31:F31"/>
    <mergeCell ref="D32:F32"/>
    <mergeCell ref="C33:F33"/>
    <mergeCell ref="D34:F34"/>
    <mergeCell ref="B35:H35"/>
    <mergeCell ref="B36:E36"/>
    <mergeCell ref="B37:E37"/>
    <mergeCell ref="B42:E42"/>
  </mergeCells>
  <pageMargins left="0.078740157480315" right="0.118110236220472" top="0.15748031496063" bottom="0.15748031496063" header="0.31496062992126" footer="0.31496062992126"/>
  <pageSetup paperSize="256" scale="74"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tabColor theme="1"/>
  </sheetPr>
  <dimension ref="B1:H45"/>
  <sheetViews>
    <sheetView view="pageLayout" zoomScale="75" zoomScaleSheetLayoutView="80" zoomScaleNormal="100" workbookViewId="0">
      <selection activeCell="G40" sqref="G40"/>
    </sheetView>
  </sheetViews>
  <sheetFormatPr defaultColWidth="8.72727272727273" defaultRowHeight="15.5" outlineLevelCol="7"/>
  <cols>
    <col min="1" max="1" width="1.54545454545455" style="27" customWidth="1"/>
    <col min="2" max="5" width="8.72727272727273" style="27"/>
    <col min="6" max="6" width="33.5454545454545" style="27" customWidth="1"/>
    <col min="7" max="7" width="30.1818181818182" style="27" customWidth="1"/>
    <col min="8" max="8" width="28" style="27" customWidth="1"/>
    <col min="9" max="16384" width="8.72727272727273" style="27"/>
  </cols>
  <sheetData>
    <row r="1" spans="2:8">
      <c r="B1" s="439"/>
      <c r="C1" s="439"/>
      <c r="D1" s="439"/>
      <c r="E1" s="439"/>
      <c r="F1" s="439"/>
      <c r="G1" s="439"/>
      <c r="H1" s="441" t="s">
        <v>186</v>
      </c>
    </row>
    <row r="2" spans="2:8">
      <c r="B2" s="440" t="s">
        <v>187</v>
      </c>
      <c r="C2" s="440"/>
      <c r="D2" s="440"/>
      <c r="E2" s="440"/>
      <c r="F2" s="440"/>
      <c r="G2" s="440"/>
      <c r="H2" s="440"/>
    </row>
    <row r="3" spans="2:8">
      <c r="B3" s="442"/>
      <c r="C3" s="439"/>
      <c r="D3" s="439"/>
      <c r="E3" s="439"/>
      <c r="F3" s="439"/>
      <c r="G3" s="439"/>
      <c r="H3" s="439"/>
    </row>
    <row r="4" spans="2:8">
      <c r="B4" s="442" t="s">
        <v>73</v>
      </c>
      <c r="C4" s="439"/>
      <c r="D4" s="439"/>
      <c r="E4" s="442" t="s">
        <v>76</v>
      </c>
      <c r="F4" s="442"/>
      <c r="G4" s="439"/>
      <c r="H4" s="439"/>
    </row>
    <row r="5" ht="9.75" customHeight="1" spans="2:8">
      <c r="B5" s="442" t="s">
        <v>75</v>
      </c>
      <c r="C5" s="439"/>
      <c r="D5" s="439"/>
      <c r="E5" s="442" t="s">
        <v>74</v>
      </c>
      <c r="F5" s="442"/>
      <c r="G5" s="439"/>
      <c r="H5" s="439"/>
    </row>
    <row r="6" ht="15" customHeight="1" spans="2:8">
      <c r="B6" s="442" t="s">
        <v>77</v>
      </c>
      <c r="C6" s="439"/>
      <c r="D6" s="439"/>
      <c r="E6" s="442" t="s">
        <v>78</v>
      </c>
      <c r="F6" s="442"/>
      <c r="G6" s="439"/>
      <c r="H6" s="439"/>
    </row>
    <row r="7" spans="2:8">
      <c r="B7" s="442" t="s">
        <v>79</v>
      </c>
      <c r="C7" s="439"/>
      <c r="D7" s="439"/>
      <c r="E7" s="442" t="s">
        <v>80</v>
      </c>
      <c r="F7" s="442"/>
      <c r="G7" s="439"/>
      <c r="H7" s="439"/>
    </row>
    <row r="8" spans="2:8">
      <c r="B8" s="442"/>
      <c r="C8" s="439"/>
      <c r="D8" s="439"/>
      <c r="E8" s="439"/>
      <c r="F8" s="439"/>
      <c r="G8" s="439"/>
      <c r="H8" s="439"/>
    </row>
    <row r="9" spans="2:8">
      <c r="B9" s="443" t="s">
        <v>81</v>
      </c>
      <c r="C9" s="444" t="s">
        <v>188</v>
      </c>
      <c r="D9" s="445"/>
      <c r="E9" s="445"/>
      <c r="F9" s="446"/>
      <c r="G9" s="443" t="s">
        <v>145</v>
      </c>
      <c r="H9" s="443" t="s">
        <v>89</v>
      </c>
    </row>
    <row r="10" spans="2:8">
      <c r="B10" s="443">
        <v>1</v>
      </c>
      <c r="C10" s="447" t="s">
        <v>189</v>
      </c>
      <c r="D10" s="448"/>
      <c r="E10" s="448"/>
      <c r="F10" s="449"/>
      <c r="G10" s="443"/>
      <c r="H10" s="443"/>
    </row>
    <row r="11" ht="22.5" customHeight="1" spans="2:8">
      <c r="B11" s="443"/>
      <c r="C11" s="444" t="s">
        <v>147</v>
      </c>
      <c r="D11" s="448" t="s">
        <v>190</v>
      </c>
      <c r="E11" s="448"/>
      <c r="F11" s="449"/>
      <c r="G11" s="556" t="s">
        <v>191</v>
      </c>
      <c r="H11" s="443" t="s">
        <v>192</v>
      </c>
    </row>
    <row r="12" ht="29.25" customHeight="1" spans="2:8">
      <c r="B12" s="443"/>
      <c r="C12" s="444" t="s">
        <v>150</v>
      </c>
      <c r="D12" s="448" t="s">
        <v>193</v>
      </c>
      <c r="E12" s="448"/>
      <c r="F12" s="449"/>
      <c r="G12" s="556" t="s">
        <v>194</v>
      </c>
      <c r="H12" s="443" t="s">
        <v>192</v>
      </c>
    </row>
    <row r="13" ht="29.25" customHeight="1" spans="2:8">
      <c r="B13" s="443"/>
      <c r="C13" s="444" t="s">
        <v>152</v>
      </c>
      <c r="D13" s="448" t="s">
        <v>195</v>
      </c>
      <c r="E13" s="448"/>
      <c r="F13" s="449"/>
      <c r="G13" s="443">
        <v>8</v>
      </c>
      <c r="H13" s="443" t="s">
        <v>196</v>
      </c>
    </row>
    <row r="14" ht="29.25" customHeight="1" spans="2:8">
      <c r="B14" s="451">
        <v>2</v>
      </c>
      <c r="C14" s="452" t="s">
        <v>197</v>
      </c>
      <c r="D14" s="453"/>
      <c r="E14" s="453"/>
      <c r="F14" s="454"/>
      <c r="G14" s="451"/>
      <c r="H14" s="451"/>
    </row>
    <row r="15" ht="29.25" customHeight="1" spans="2:8">
      <c r="B15" s="455"/>
      <c r="C15" s="452" t="s">
        <v>147</v>
      </c>
      <c r="D15" s="453" t="s">
        <v>198</v>
      </c>
      <c r="E15" s="453"/>
      <c r="F15" s="454"/>
      <c r="G15" s="451">
        <v>1</v>
      </c>
      <c r="H15" s="451" t="s">
        <v>196</v>
      </c>
    </row>
    <row r="16" ht="29.25" customHeight="1" spans="2:8">
      <c r="B16" s="455"/>
      <c r="C16" s="452" t="s">
        <v>150</v>
      </c>
      <c r="D16" s="453" t="s">
        <v>199</v>
      </c>
      <c r="E16" s="453"/>
      <c r="F16" s="454"/>
      <c r="G16" s="451">
        <v>1</v>
      </c>
      <c r="H16" s="451" t="s">
        <v>196</v>
      </c>
    </row>
    <row r="17" ht="29.25" customHeight="1" spans="2:8">
      <c r="B17" s="455"/>
      <c r="C17" s="452" t="s">
        <v>152</v>
      </c>
      <c r="D17" s="453" t="s">
        <v>200</v>
      </c>
      <c r="E17" s="453"/>
      <c r="F17" s="454"/>
      <c r="G17" s="451">
        <v>2</v>
      </c>
      <c r="H17" s="451" t="s">
        <v>196</v>
      </c>
    </row>
    <row r="18" ht="29.25" customHeight="1" spans="2:8">
      <c r="B18" s="456"/>
      <c r="C18" s="447" t="s">
        <v>159</v>
      </c>
      <c r="D18" s="453" t="s">
        <v>201</v>
      </c>
      <c r="E18" s="453"/>
      <c r="F18" s="454"/>
      <c r="G18" s="451">
        <v>7</v>
      </c>
      <c r="H18" s="451" t="s">
        <v>196</v>
      </c>
    </row>
    <row r="19" ht="29.25" customHeight="1" spans="2:8">
      <c r="B19" s="456"/>
      <c r="C19" s="447" t="s">
        <v>202</v>
      </c>
      <c r="D19" s="453" t="s">
        <v>203</v>
      </c>
      <c r="E19" s="453"/>
      <c r="F19" s="454"/>
      <c r="G19" s="451">
        <v>1</v>
      </c>
      <c r="H19" s="451" t="s">
        <v>196</v>
      </c>
    </row>
    <row r="20" ht="29.25" customHeight="1" spans="2:8">
      <c r="B20" s="451">
        <v>3</v>
      </c>
      <c r="C20" s="452" t="s">
        <v>204</v>
      </c>
      <c r="D20" s="453"/>
      <c r="E20" s="453"/>
      <c r="F20" s="454"/>
      <c r="G20" s="456"/>
      <c r="H20" s="456"/>
    </row>
    <row r="21" ht="29.25" customHeight="1" spans="2:8">
      <c r="B21" s="451"/>
      <c r="C21" s="452" t="s">
        <v>147</v>
      </c>
      <c r="D21" s="453" t="s">
        <v>205</v>
      </c>
      <c r="E21" s="453"/>
      <c r="F21" s="454"/>
      <c r="G21" s="443">
        <v>7</v>
      </c>
      <c r="H21" s="443" t="s">
        <v>196</v>
      </c>
    </row>
    <row r="22" ht="29.25" customHeight="1" spans="2:8">
      <c r="B22" s="455"/>
      <c r="C22" s="452" t="s">
        <v>150</v>
      </c>
      <c r="D22" s="453" t="s">
        <v>206</v>
      </c>
      <c r="E22" s="453"/>
      <c r="F22" s="454"/>
      <c r="G22" s="443">
        <v>10</v>
      </c>
      <c r="H22" s="443" t="s">
        <v>196</v>
      </c>
    </row>
    <row r="23" ht="29.25" customHeight="1" spans="2:8">
      <c r="B23" s="451">
        <v>4</v>
      </c>
      <c r="C23" s="452" t="s">
        <v>207</v>
      </c>
      <c r="D23" s="453"/>
      <c r="E23" s="453"/>
      <c r="F23" s="454"/>
      <c r="G23" s="456"/>
      <c r="H23" s="456"/>
    </row>
    <row r="24" ht="29.25" customHeight="1" spans="2:8">
      <c r="B24" s="451"/>
      <c r="C24" s="452" t="s">
        <v>147</v>
      </c>
      <c r="D24" s="453" t="s">
        <v>208</v>
      </c>
      <c r="E24" s="453"/>
      <c r="F24" s="454"/>
      <c r="G24" s="443">
        <v>10</v>
      </c>
      <c r="H24" s="443" t="s">
        <v>196</v>
      </c>
    </row>
    <row r="25" ht="29.25" customHeight="1" spans="2:8">
      <c r="B25" s="455"/>
      <c r="C25" s="452" t="s">
        <v>150</v>
      </c>
      <c r="D25" s="453" t="s">
        <v>209</v>
      </c>
      <c r="E25" s="453"/>
      <c r="F25" s="454"/>
      <c r="G25" s="443">
        <v>8</v>
      </c>
      <c r="H25" s="443" t="s">
        <v>196</v>
      </c>
    </row>
    <row r="26" ht="29.25" customHeight="1" spans="2:8">
      <c r="B26" s="451">
        <v>5</v>
      </c>
      <c r="C26" s="452" t="s">
        <v>210</v>
      </c>
      <c r="D26" s="453"/>
      <c r="E26" s="453"/>
      <c r="F26" s="454"/>
      <c r="G26" s="456"/>
      <c r="H26" s="456"/>
    </row>
    <row r="27" ht="29.25" customHeight="1" spans="2:8">
      <c r="B27" s="451"/>
      <c r="C27" s="452" t="s">
        <v>147</v>
      </c>
      <c r="D27" s="453" t="s">
        <v>211</v>
      </c>
      <c r="E27" s="453"/>
      <c r="F27" s="454"/>
      <c r="G27" s="443">
        <v>1</v>
      </c>
      <c r="H27" s="443" t="s">
        <v>196</v>
      </c>
    </row>
    <row r="28" ht="29.25" customHeight="1" spans="2:8">
      <c r="B28" s="451"/>
      <c r="C28" s="452" t="s">
        <v>150</v>
      </c>
      <c r="D28" s="453" t="s">
        <v>212</v>
      </c>
      <c r="E28" s="453"/>
      <c r="F28" s="454"/>
      <c r="G28" s="443">
        <v>1</v>
      </c>
      <c r="H28" s="443" t="s">
        <v>196</v>
      </c>
    </row>
    <row r="29" ht="29.25" customHeight="1" spans="2:8">
      <c r="B29" s="451">
        <v>6</v>
      </c>
      <c r="C29" s="452" t="s">
        <v>213</v>
      </c>
      <c r="D29" s="453"/>
      <c r="E29" s="453"/>
      <c r="F29" s="454"/>
      <c r="G29" s="451"/>
      <c r="H29" s="451"/>
    </row>
    <row r="30" ht="29.25" customHeight="1" spans="2:8">
      <c r="B30" s="455"/>
      <c r="C30" s="452" t="s">
        <v>147</v>
      </c>
      <c r="D30" s="453" t="s">
        <v>214</v>
      </c>
      <c r="E30" s="453"/>
      <c r="F30" s="454"/>
      <c r="G30" s="451">
        <v>1</v>
      </c>
      <c r="H30" s="451" t="s">
        <v>196</v>
      </c>
    </row>
    <row r="31" ht="29.25" customHeight="1" spans="2:8">
      <c r="B31" s="455"/>
      <c r="C31" s="457" t="s">
        <v>150</v>
      </c>
      <c r="D31" s="453" t="s">
        <v>215</v>
      </c>
      <c r="E31" s="453"/>
      <c r="F31" s="454"/>
      <c r="G31" s="451">
        <v>14</v>
      </c>
      <c r="H31" s="451" t="s">
        <v>216</v>
      </c>
    </row>
    <row r="32" ht="29.25" customHeight="1" spans="2:8">
      <c r="B32" s="455"/>
      <c r="C32" s="457"/>
      <c r="D32" s="458"/>
      <c r="E32" s="458"/>
      <c r="F32" s="459"/>
      <c r="G32" s="451"/>
      <c r="H32" s="451"/>
    </row>
    <row r="33" ht="29.25" customHeight="1"/>
    <row r="34" ht="29.25" customHeight="1" spans="2:8">
      <c r="B34" s="439" t="s">
        <v>181</v>
      </c>
      <c r="C34" s="439"/>
      <c r="D34" s="439"/>
      <c r="E34" s="439"/>
      <c r="G34" s="460" t="s">
        <v>217</v>
      </c>
      <c r="H34" s="460"/>
    </row>
    <row r="35" ht="29.25" customHeight="1" spans="2:8">
      <c r="B35" s="439" t="s">
        <v>135</v>
      </c>
      <c r="C35" s="439"/>
      <c r="D35" s="439"/>
      <c r="E35" s="439"/>
      <c r="G35" s="460" t="s">
        <v>183</v>
      </c>
      <c r="H35" s="460"/>
    </row>
    <row r="36" ht="29.25" customHeight="1" spans="2:8">
      <c r="B36" s="439"/>
      <c r="C36" s="439"/>
      <c r="D36" s="439"/>
      <c r="E36" s="439"/>
      <c r="F36" s="439"/>
      <c r="G36" s="439"/>
      <c r="H36" s="439"/>
    </row>
    <row r="37" ht="29.25" customHeight="1" spans="2:8">
      <c r="B37" s="439"/>
      <c r="C37" s="439"/>
      <c r="D37" s="439"/>
      <c r="E37" s="439"/>
      <c r="F37" s="439"/>
      <c r="G37" s="439"/>
      <c r="H37" s="439"/>
    </row>
    <row r="38" ht="29.25" customHeight="1" spans="2:8">
      <c r="B38" s="439"/>
      <c r="C38" s="439"/>
      <c r="D38" s="439"/>
      <c r="E38" s="439"/>
      <c r="F38" s="439"/>
      <c r="G38" s="439"/>
      <c r="H38" s="439"/>
    </row>
    <row r="39" ht="29.25" customHeight="1" spans="2:8">
      <c r="B39" s="439"/>
      <c r="C39" s="439"/>
      <c r="D39" s="439"/>
      <c r="E39" s="439"/>
      <c r="F39" s="439"/>
      <c r="G39" s="439"/>
      <c r="H39" s="439"/>
    </row>
    <row r="40" ht="29.25" customHeight="1" spans="2:8">
      <c r="B40" s="440" t="s">
        <v>184</v>
      </c>
      <c r="C40" s="440"/>
      <c r="D40" s="440"/>
      <c r="E40" s="440"/>
      <c r="G40" s="461" t="s">
        <v>185</v>
      </c>
      <c r="H40" s="461"/>
    </row>
    <row r="41" ht="29.25" customHeight="1"/>
    <row r="42" ht="29.25" customHeight="1"/>
    <row r="43" ht="29.25" customHeight="1"/>
    <row r="44" ht="29.25" customHeight="1"/>
    <row r="45" ht="29.25" customHeight="1"/>
  </sheetData>
  <mergeCells count="26">
    <mergeCell ref="B2:H2"/>
    <mergeCell ref="C9:F9"/>
    <mergeCell ref="C10:F10"/>
    <mergeCell ref="D11:F11"/>
    <mergeCell ref="D12:F12"/>
    <mergeCell ref="D13:F13"/>
    <mergeCell ref="C14:F14"/>
    <mergeCell ref="D15:F15"/>
    <mergeCell ref="D16:F16"/>
    <mergeCell ref="D17:F17"/>
    <mergeCell ref="D18:F18"/>
    <mergeCell ref="C20:F20"/>
    <mergeCell ref="D21:F21"/>
    <mergeCell ref="D22:F22"/>
    <mergeCell ref="C23:F23"/>
    <mergeCell ref="D24:F24"/>
    <mergeCell ref="D25:F25"/>
    <mergeCell ref="C26:F26"/>
    <mergeCell ref="D27:F27"/>
    <mergeCell ref="D28:F28"/>
    <mergeCell ref="C29:F29"/>
    <mergeCell ref="D30:F30"/>
    <mergeCell ref="D31:F31"/>
    <mergeCell ref="B34:E34"/>
    <mergeCell ref="B35:E35"/>
    <mergeCell ref="B40:E40"/>
  </mergeCells>
  <pageMargins left="0.196850393700787" right="0.118110236220472" top="0.15748031496063" bottom="0.15748031496063" header="0.31496062992126" footer="0.31496062992126"/>
  <pageSetup paperSize="256" scale="74"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tabColor theme="1"/>
  </sheetPr>
  <dimension ref="A1:G63"/>
  <sheetViews>
    <sheetView view="pageLayout" zoomScale="64" zoomScaleSheetLayoutView="70" zoomScaleNormal="100" workbookViewId="0">
      <selection activeCell="E17" sqref="E17:G17"/>
    </sheetView>
  </sheetViews>
  <sheetFormatPr defaultColWidth="8.72727272727273" defaultRowHeight="15.5" outlineLevelCol="6"/>
  <cols>
    <col min="1" max="3" width="8.72727272727273" style="27"/>
    <col min="4" max="4" width="69.8181818181818" style="27" customWidth="1"/>
    <col min="5" max="5" width="18.2727272727273" style="27" customWidth="1"/>
    <col min="6" max="6" width="23.2727272727273" style="27" customWidth="1"/>
    <col min="7" max="16384" width="8.72727272727273" style="27"/>
  </cols>
  <sheetData>
    <row r="1" spans="1:6">
      <c r="A1" s="439"/>
      <c r="B1" s="439"/>
      <c r="C1" s="439"/>
      <c r="D1" s="439"/>
      <c r="E1" s="439"/>
      <c r="F1" s="441" t="s">
        <v>218</v>
      </c>
    </row>
    <row r="2" spans="1:6">
      <c r="A2" s="440" t="s">
        <v>219</v>
      </c>
      <c r="B2" s="440"/>
      <c r="C2" s="440"/>
      <c r="D2" s="440"/>
      <c r="E2" s="440"/>
      <c r="F2" s="440"/>
    </row>
    <row r="3" spans="1:6">
      <c r="A3" s="442"/>
      <c r="B3" s="439"/>
      <c r="C3" s="439"/>
      <c r="D3" s="439"/>
      <c r="E3" s="439"/>
      <c r="F3" s="439"/>
    </row>
    <row r="4" spans="1:6">
      <c r="A4" s="442" t="s">
        <v>73</v>
      </c>
      <c r="B4" s="439"/>
      <c r="C4" s="442" t="s">
        <v>76</v>
      </c>
      <c r="D4" s="442"/>
      <c r="E4" s="439"/>
      <c r="F4" s="439"/>
    </row>
    <row r="5" ht="9.75" customHeight="1" spans="1:6">
      <c r="A5" s="442" t="s">
        <v>75</v>
      </c>
      <c r="B5" s="439"/>
      <c r="C5" s="442" t="s">
        <v>74</v>
      </c>
      <c r="D5" s="442"/>
      <c r="E5" s="439"/>
      <c r="F5" s="439"/>
    </row>
    <row r="6" ht="15" customHeight="1" spans="1:6">
      <c r="A6" s="442" t="s">
        <v>77</v>
      </c>
      <c r="B6" s="439"/>
      <c r="C6" s="442" t="s">
        <v>78</v>
      </c>
      <c r="D6" s="442"/>
      <c r="E6" s="439"/>
      <c r="F6" s="439"/>
    </row>
    <row r="7" spans="1:6">
      <c r="A7" s="442" t="s">
        <v>79</v>
      </c>
      <c r="B7" s="439"/>
      <c r="C7" s="442" t="s">
        <v>80</v>
      </c>
      <c r="D7" s="442"/>
      <c r="E7" s="439"/>
      <c r="F7" s="439"/>
    </row>
    <row r="8" spans="1:6">
      <c r="A8" s="442"/>
      <c r="B8" s="439"/>
      <c r="C8" s="439"/>
      <c r="D8" s="439"/>
      <c r="E8" s="439"/>
      <c r="F8" s="439"/>
    </row>
    <row r="9" spans="1:6">
      <c r="A9" s="443" t="s">
        <v>81</v>
      </c>
      <c r="B9" s="444" t="s">
        <v>220</v>
      </c>
      <c r="C9" s="445"/>
      <c r="D9" s="446"/>
      <c r="E9" s="443" t="s">
        <v>145</v>
      </c>
      <c r="F9" s="443" t="s">
        <v>89</v>
      </c>
    </row>
    <row r="10" spans="1:6">
      <c r="A10" s="443">
        <v>1</v>
      </c>
      <c r="B10" s="447" t="s">
        <v>221</v>
      </c>
      <c r="C10" s="448"/>
      <c r="D10" s="449"/>
      <c r="E10" s="443">
        <v>4</v>
      </c>
      <c r="F10" s="443" t="s">
        <v>216</v>
      </c>
    </row>
    <row r="11" ht="22.5" customHeight="1" spans="1:6">
      <c r="A11" s="443">
        <v>2</v>
      </c>
      <c r="B11" s="447" t="s">
        <v>222</v>
      </c>
      <c r="C11" s="448"/>
      <c r="D11" s="449"/>
      <c r="E11" s="443">
        <v>2</v>
      </c>
      <c r="F11" s="443" t="s">
        <v>216</v>
      </c>
    </row>
    <row r="12" ht="22.5" customHeight="1" spans="1:6">
      <c r="A12" s="443">
        <v>3</v>
      </c>
      <c r="B12" s="447" t="s">
        <v>223</v>
      </c>
      <c r="C12" s="448"/>
      <c r="D12" s="449"/>
      <c r="E12" s="443">
        <v>7</v>
      </c>
      <c r="F12" s="443" t="s">
        <v>224</v>
      </c>
    </row>
    <row r="13" ht="22.5" customHeight="1" spans="1:6">
      <c r="A13" s="443">
        <v>4</v>
      </c>
      <c r="B13" s="447" t="s">
        <v>225</v>
      </c>
      <c r="C13" s="448"/>
      <c r="D13" s="449"/>
      <c r="E13" s="443">
        <v>7</v>
      </c>
      <c r="F13" s="443" t="s">
        <v>224</v>
      </c>
    </row>
    <row r="14" ht="22.5" customHeight="1" spans="1:6">
      <c r="A14" s="443">
        <v>5</v>
      </c>
      <c r="B14" s="447" t="s">
        <v>226</v>
      </c>
      <c r="C14" s="448"/>
      <c r="D14" s="449"/>
      <c r="E14" s="443">
        <v>7</v>
      </c>
      <c r="F14" s="443" t="s">
        <v>224</v>
      </c>
    </row>
    <row r="15" ht="22.5" customHeight="1"/>
    <row r="16" ht="22.5" customHeight="1"/>
    <row r="17" ht="22.5" customHeight="1" spans="1:7">
      <c r="A17" s="439" t="s">
        <v>181</v>
      </c>
      <c r="B17" s="439"/>
      <c r="C17" s="439"/>
      <c r="D17" s="439"/>
      <c r="E17" s="439" t="s">
        <v>227</v>
      </c>
      <c r="F17" s="439"/>
      <c r="G17" s="439"/>
    </row>
    <row r="18" ht="22.5" customHeight="1" spans="1:7">
      <c r="A18" s="439" t="s">
        <v>135</v>
      </c>
      <c r="B18" s="439"/>
      <c r="C18" s="439"/>
      <c r="D18" s="439"/>
      <c r="E18" s="439" t="s">
        <v>183</v>
      </c>
      <c r="F18" s="439"/>
      <c r="G18" s="439"/>
    </row>
    <row r="19" ht="22.5" customHeight="1" spans="1:7">
      <c r="A19" s="439"/>
      <c r="B19" s="439"/>
      <c r="C19" s="439"/>
      <c r="D19" s="439"/>
      <c r="E19" s="439"/>
      <c r="F19" s="439"/>
      <c r="G19" s="439"/>
    </row>
    <row r="20" ht="22.5" customHeight="1" spans="1:7">
      <c r="A20" s="439"/>
      <c r="B20" s="439"/>
      <c r="C20" s="439"/>
      <c r="D20" s="439"/>
      <c r="E20" s="439"/>
      <c r="F20" s="439"/>
      <c r="G20" s="439"/>
    </row>
    <row r="21" ht="22.5" customHeight="1" spans="1:7">
      <c r="A21" s="439"/>
      <c r="B21" s="439"/>
      <c r="C21" s="439"/>
      <c r="D21" s="439"/>
      <c r="E21" s="439"/>
      <c r="F21" s="439"/>
      <c r="G21" s="439"/>
    </row>
    <row r="22" ht="22.5" customHeight="1" spans="1:7">
      <c r="A22" s="439"/>
      <c r="B22" s="439"/>
      <c r="C22" s="439"/>
      <c r="D22" s="439"/>
      <c r="E22" s="439"/>
      <c r="F22" s="439"/>
      <c r="G22" s="439"/>
    </row>
    <row r="23" ht="22.5" customHeight="1" spans="1:7">
      <c r="A23" s="440" t="s">
        <v>184</v>
      </c>
      <c r="B23" s="440"/>
      <c r="C23" s="440"/>
      <c r="D23" s="440"/>
      <c r="E23" s="440" t="s">
        <v>185</v>
      </c>
      <c r="F23" s="440"/>
      <c r="G23" s="440"/>
    </row>
    <row r="24" ht="22.5" customHeight="1"/>
    <row r="25" ht="22.5" customHeight="1"/>
    <row r="26" ht="22.5" customHeight="1"/>
    <row r="27" ht="22.5" customHeight="1"/>
    <row r="28" ht="22.5" customHeight="1"/>
    <row r="29" ht="22.5" customHeight="1"/>
    <row r="30" ht="22.5" customHeight="1"/>
    <row r="31" ht="22.5" customHeight="1"/>
    <row r="32" ht="22.5" customHeight="1"/>
    <row r="33" ht="22.5" customHeight="1"/>
    <row r="34" ht="22.5" customHeight="1"/>
    <row r="35" ht="22.5" customHeight="1"/>
    <row r="36" ht="22.5" customHeight="1"/>
    <row r="37" ht="22.5" customHeight="1"/>
    <row r="38" ht="22.5" customHeight="1"/>
    <row r="39" ht="22.5" customHeight="1"/>
    <row r="40" ht="22.5" customHeight="1"/>
    <row r="41" ht="22.5" customHeight="1"/>
    <row r="42" ht="22.5" customHeight="1"/>
    <row r="43" ht="22.5" customHeight="1"/>
    <row r="44" ht="22.5" customHeight="1"/>
    <row r="45" ht="22.5" customHeight="1"/>
    <row r="46" ht="22.5" customHeight="1"/>
    <row r="47" ht="22.5" customHeight="1"/>
    <row r="48" ht="22.5" customHeight="1"/>
    <row r="49" ht="22.5" customHeight="1"/>
    <row r="50" ht="22.5" customHeight="1"/>
    <row r="51" ht="22.5" customHeight="1"/>
    <row r="52" ht="22.5" customHeight="1"/>
    <row r="53" ht="22.5" customHeight="1"/>
    <row r="63" ht="53.25" customHeight="1"/>
  </sheetData>
  <mergeCells count="13">
    <mergeCell ref="A2:F2"/>
    <mergeCell ref="B9:D9"/>
    <mergeCell ref="B10:D10"/>
    <mergeCell ref="B11:D11"/>
    <mergeCell ref="B12:D12"/>
    <mergeCell ref="B13:D13"/>
    <mergeCell ref="B14:D14"/>
    <mergeCell ref="A17:D17"/>
    <mergeCell ref="E17:G17"/>
    <mergeCell ref="A18:D18"/>
    <mergeCell ref="E18:G18"/>
    <mergeCell ref="A23:D23"/>
    <mergeCell ref="E23:G23"/>
  </mergeCells>
  <pageMargins left="0.196850393700787" right="0.118110236220472" top="0.15748031496063" bottom="0.15748031496063" header="0.31496062992126" footer="0.31496062992126"/>
  <pageSetup paperSize="256" scale="7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tabColor theme="1"/>
  </sheetPr>
  <dimension ref="A1:I277"/>
  <sheetViews>
    <sheetView view="pageBreakPreview" zoomScale="60" zoomScalePageLayoutView="70" zoomScaleNormal="62" workbookViewId="0">
      <selection activeCell="H8" sqref="H8"/>
    </sheetView>
  </sheetViews>
  <sheetFormatPr defaultColWidth="8.72727272727273" defaultRowHeight="14.25" customHeight="1"/>
  <cols>
    <col min="1" max="1" width="6" style="27" customWidth="1"/>
    <col min="2" max="2" width="10.4545454545455" style="27" customWidth="1"/>
    <col min="3" max="3" width="77" style="27" customWidth="1"/>
    <col min="4" max="4" width="33.7272727272727" style="246" customWidth="1"/>
    <col min="5" max="5" width="13.8181818181818" style="27" customWidth="1"/>
    <col min="6" max="6" width="13.2727272727273" style="32" customWidth="1"/>
    <col min="7" max="7" width="14" style="32" customWidth="1"/>
    <col min="8" max="8" width="17.4545454545455" style="32" customWidth="1"/>
    <col min="9" max="9" width="13.2727272727273" style="32" customWidth="1"/>
    <col min="10" max="16384" width="8.72727272727273" style="27"/>
  </cols>
  <sheetData>
    <row r="1" customHeight="1" spans="9:9">
      <c r="I1" s="32" t="s">
        <v>228</v>
      </c>
    </row>
    <row r="4" customHeight="1" spans="1:5">
      <c r="A4" s="32" t="s">
        <v>229</v>
      </c>
      <c r="B4" s="32"/>
      <c r="C4" s="32"/>
      <c r="D4" s="32"/>
      <c r="E4" s="32"/>
    </row>
    <row r="5" customHeight="1" spans="1:5">
      <c r="A5" s="32"/>
      <c r="C5" s="32"/>
      <c r="E5" s="32"/>
    </row>
    <row r="6" customHeight="1" spans="1:5">
      <c r="A6" s="178" t="s">
        <v>73</v>
      </c>
      <c r="B6" s="178"/>
      <c r="C6" s="27" t="s">
        <v>76</v>
      </c>
      <c r="E6" s="197"/>
    </row>
    <row r="7" customHeight="1" spans="1:5">
      <c r="A7" s="27" t="s">
        <v>75</v>
      </c>
      <c r="C7" s="27" t="s">
        <v>74</v>
      </c>
      <c r="E7" s="197"/>
    </row>
    <row r="8" customHeight="1" spans="1:5">
      <c r="A8" s="27" t="s">
        <v>77</v>
      </c>
      <c r="C8" s="27" t="s">
        <v>78</v>
      </c>
      <c r="E8" s="197"/>
    </row>
    <row r="9" customHeight="1" spans="1:5">
      <c r="A9" s="27" t="s">
        <v>79</v>
      </c>
      <c r="C9" s="27" t="s">
        <v>80</v>
      </c>
      <c r="E9" s="197"/>
    </row>
    <row r="11" customHeight="1" spans="1:9">
      <c r="A11" s="376" t="s">
        <v>81</v>
      </c>
      <c r="B11" s="394" t="s">
        <v>230</v>
      </c>
      <c r="C11" s="395"/>
      <c r="D11" s="274" t="s">
        <v>231</v>
      </c>
      <c r="E11" s="274" t="s">
        <v>232</v>
      </c>
      <c r="F11" s="274" t="s">
        <v>89</v>
      </c>
      <c r="G11" s="122" t="s">
        <v>233</v>
      </c>
      <c r="H11" s="122"/>
      <c r="I11" s="122"/>
    </row>
    <row r="12" customHeight="1" spans="1:9">
      <c r="A12" s="379"/>
      <c r="B12" s="396"/>
      <c r="C12" s="397"/>
      <c r="D12" s="283"/>
      <c r="E12" s="283"/>
      <c r="F12" s="283"/>
      <c r="G12" s="121" t="s">
        <v>234</v>
      </c>
      <c r="H12" s="121" t="s">
        <v>235</v>
      </c>
      <c r="I12" s="121" t="s">
        <v>236</v>
      </c>
    </row>
    <row r="13" customHeight="1" spans="1:9">
      <c r="A13" s="398">
        <v>1</v>
      </c>
      <c r="B13" s="399" t="s">
        <v>237</v>
      </c>
      <c r="C13" s="400"/>
      <c r="D13" s="401"/>
      <c r="E13" s="401"/>
      <c r="F13" s="401"/>
      <c r="G13" s="402"/>
      <c r="H13" s="402"/>
      <c r="I13" s="402"/>
    </row>
    <row r="14" customHeight="1" spans="1:9">
      <c r="A14" s="403">
        <v>1</v>
      </c>
      <c r="B14" s="404" t="s">
        <v>238</v>
      </c>
      <c r="C14" s="405"/>
      <c r="D14" s="283" t="s">
        <v>239</v>
      </c>
      <c r="E14" s="283">
        <v>200</v>
      </c>
      <c r="F14" s="283" t="s">
        <v>240</v>
      </c>
      <c r="G14" s="123">
        <v>85</v>
      </c>
      <c r="H14" s="123">
        <v>34</v>
      </c>
      <c r="I14" s="123">
        <v>15</v>
      </c>
    </row>
    <row r="15" customHeight="1" spans="1:9">
      <c r="A15" s="403">
        <v>2</v>
      </c>
      <c r="B15" s="404" t="s">
        <v>241</v>
      </c>
      <c r="C15" s="405"/>
      <c r="D15" s="283" t="s">
        <v>239</v>
      </c>
      <c r="E15" s="283">
        <v>50</v>
      </c>
      <c r="F15" s="283" t="s">
        <v>240</v>
      </c>
      <c r="G15" s="123">
        <v>85</v>
      </c>
      <c r="H15" s="123">
        <v>34</v>
      </c>
      <c r="I15" s="123">
        <v>15</v>
      </c>
    </row>
    <row r="16" customHeight="1" spans="1:9">
      <c r="A16" s="403">
        <v>3</v>
      </c>
      <c r="B16" s="404" t="s">
        <v>242</v>
      </c>
      <c r="C16" s="405"/>
      <c r="D16" s="283" t="s">
        <v>243</v>
      </c>
      <c r="E16" s="283">
        <v>5</v>
      </c>
      <c r="F16" s="283" t="s">
        <v>244</v>
      </c>
      <c r="G16" s="123">
        <v>85</v>
      </c>
      <c r="H16" s="123">
        <v>34</v>
      </c>
      <c r="I16" s="123">
        <v>15</v>
      </c>
    </row>
    <row r="17" customHeight="1" spans="1:9">
      <c r="A17" s="403">
        <v>4</v>
      </c>
      <c r="B17" s="404" t="s">
        <v>245</v>
      </c>
      <c r="C17" s="405"/>
      <c r="D17" s="283" t="s">
        <v>243</v>
      </c>
      <c r="E17" s="283">
        <v>5</v>
      </c>
      <c r="F17" s="283" t="s">
        <v>244</v>
      </c>
      <c r="G17" s="123">
        <v>85</v>
      </c>
      <c r="H17" s="123">
        <v>34</v>
      </c>
      <c r="I17" s="123">
        <v>15</v>
      </c>
    </row>
    <row r="18" customHeight="1" spans="1:9">
      <c r="A18" s="403">
        <v>5</v>
      </c>
      <c r="B18" s="404" t="s">
        <v>246</v>
      </c>
      <c r="C18" s="405"/>
      <c r="D18" s="283" t="s">
        <v>243</v>
      </c>
      <c r="E18" s="283">
        <v>2500</v>
      </c>
      <c r="F18" s="283" t="s">
        <v>247</v>
      </c>
      <c r="G18" s="123">
        <v>85</v>
      </c>
      <c r="H18" s="123">
        <v>34</v>
      </c>
      <c r="I18" s="123">
        <v>15</v>
      </c>
    </row>
    <row r="19" customHeight="1" spans="1:9">
      <c r="A19" s="403">
        <v>6</v>
      </c>
      <c r="B19" s="404" t="s">
        <v>248</v>
      </c>
      <c r="C19" s="405"/>
      <c r="D19" s="283" t="s">
        <v>243</v>
      </c>
      <c r="E19" s="283">
        <v>5</v>
      </c>
      <c r="F19" s="283" t="s">
        <v>149</v>
      </c>
      <c r="G19" s="123">
        <v>85</v>
      </c>
      <c r="H19" s="123">
        <v>34</v>
      </c>
      <c r="I19" s="123">
        <v>15</v>
      </c>
    </row>
    <row r="20" customHeight="1" spans="1:9">
      <c r="A20" s="403">
        <v>7</v>
      </c>
      <c r="B20" s="404" t="s">
        <v>249</v>
      </c>
      <c r="C20" s="405"/>
      <c r="D20" s="283" t="s">
        <v>243</v>
      </c>
      <c r="E20" s="283">
        <v>7</v>
      </c>
      <c r="F20" s="283" t="s">
        <v>149</v>
      </c>
      <c r="G20" s="123">
        <v>85</v>
      </c>
      <c r="H20" s="123">
        <v>34</v>
      </c>
      <c r="I20" s="123">
        <v>15</v>
      </c>
    </row>
    <row r="21" customHeight="1" spans="1:9">
      <c r="A21" s="403">
        <v>8</v>
      </c>
      <c r="B21" s="404" t="s">
        <v>250</v>
      </c>
      <c r="C21" s="405"/>
      <c r="D21" s="283" t="s">
        <v>243</v>
      </c>
      <c r="E21" s="283">
        <v>1</v>
      </c>
      <c r="F21" s="283" t="s">
        <v>244</v>
      </c>
      <c r="G21" s="123">
        <v>85</v>
      </c>
      <c r="H21" s="123">
        <v>34</v>
      </c>
      <c r="I21" s="123">
        <v>15</v>
      </c>
    </row>
    <row r="22" customHeight="1" spans="1:9">
      <c r="A22" s="398">
        <v>2</v>
      </c>
      <c r="B22" s="399" t="s">
        <v>251</v>
      </c>
      <c r="C22" s="400"/>
      <c r="D22" s="401"/>
      <c r="E22" s="401"/>
      <c r="F22" s="401"/>
      <c r="G22" s="402"/>
      <c r="H22" s="402"/>
      <c r="I22" s="402"/>
    </row>
    <row r="23" s="392" customFormat="1" customHeight="1" spans="1:9">
      <c r="A23" s="406">
        <v>1</v>
      </c>
      <c r="B23" s="407" t="s">
        <v>252</v>
      </c>
      <c r="C23" s="407"/>
      <c r="D23" s="408" t="s">
        <v>253</v>
      </c>
      <c r="E23" s="408">
        <v>600</v>
      </c>
      <c r="F23" s="408" t="s">
        <v>240</v>
      </c>
      <c r="G23" s="409">
        <v>85</v>
      </c>
      <c r="H23" s="409">
        <v>34</v>
      </c>
      <c r="I23" s="409">
        <v>15</v>
      </c>
    </row>
    <row r="24" s="392" customFormat="1" customHeight="1" spans="1:9">
      <c r="A24" s="406">
        <v>2</v>
      </c>
      <c r="B24" s="407" t="s">
        <v>254</v>
      </c>
      <c r="C24" s="407"/>
      <c r="D24" s="408" t="s">
        <v>255</v>
      </c>
      <c r="E24" s="408">
        <v>100</v>
      </c>
      <c r="F24" s="408" t="s">
        <v>240</v>
      </c>
      <c r="G24" s="409">
        <v>180</v>
      </c>
      <c r="H24" s="409">
        <v>190</v>
      </c>
      <c r="I24" s="409">
        <v>10</v>
      </c>
    </row>
    <row r="25" s="392" customFormat="1" customHeight="1" spans="1:9">
      <c r="A25" s="406">
        <v>3</v>
      </c>
      <c r="B25" s="407" t="s">
        <v>256</v>
      </c>
      <c r="C25" s="407"/>
      <c r="D25" s="408" t="s">
        <v>253</v>
      </c>
      <c r="E25" s="408" t="s">
        <v>257</v>
      </c>
      <c r="F25" s="408" t="s">
        <v>240</v>
      </c>
      <c r="G25" s="409">
        <v>180</v>
      </c>
      <c r="H25" s="409">
        <v>190</v>
      </c>
      <c r="I25" s="409">
        <v>10</v>
      </c>
    </row>
    <row r="26" s="392" customFormat="1" customHeight="1" spans="1:9">
      <c r="A26" s="406">
        <v>4</v>
      </c>
      <c r="B26" s="407" t="s">
        <v>258</v>
      </c>
      <c r="C26" s="407"/>
      <c r="D26" s="408" t="s">
        <v>253</v>
      </c>
      <c r="E26" s="408" t="s">
        <v>259</v>
      </c>
      <c r="F26" s="408" t="s">
        <v>240</v>
      </c>
      <c r="G26" s="409">
        <v>180</v>
      </c>
      <c r="H26" s="409">
        <v>190</v>
      </c>
      <c r="I26" s="409">
        <v>10</v>
      </c>
    </row>
    <row r="27" s="392" customFormat="1" customHeight="1" spans="1:9">
      <c r="A27" s="406">
        <v>5</v>
      </c>
      <c r="B27" s="407" t="s">
        <v>260</v>
      </c>
      <c r="C27" s="407"/>
      <c r="D27" s="408" t="s">
        <v>253</v>
      </c>
      <c r="E27" s="408" t="s">
        <v>261</v>
      </c>
      <c r="F27" s="408" t="s">
        <v>240</v>
      </c>
      <c r="G27" s="409">
        <v>180</v>
      </c>
      <c r="H27" s="409">
        <v>190</v>
      </c>
      <c r="I27" s="409">
        <v>10</v>
      </c>
    </row>
    <row r="28" s="392" customFormat="1" customHeight="1" spans="1:9">
      <c r="A28" s="406">
        <v>6</v>
      </c>
      <c r="B28" s="410" t="s">
        <v>262</v>
      </c>
      <c r="C28" s="411"/>
      <c r="D28" s="408" t="s">
        <v>253</v>
      </c>
      <c r="E28" s="408">
        <v>1</v>
      </c>
      <c r="F28" s="408" t="s">
        <v>263</v>
      </c>
      <c r="G28" s="409">
        <v>180</v>
      </c>
      <c r="H28" s="409">
        <v>190</v>
      </c>
      <c r="I28" s="409">
        <v>10</v>
      </c>
    </row>
    <row r="29" s="392" customFormat="1" customHeight="1" spans="1:9">
      <c r="A29" s="406">
        <v>7</v>
      </c>
      <c r="B29" s="410" t="s">
        <v>264</v>
      </c>
      <c r="C29" s="411"/>
      <c r="D29" s="408" t="s">
        <v>253</v>
      </c>
      <c r="E29" s="408" t="s">
        <v>261</v>
      </c>
      <c r="F29" s="408" t="s">
        <v>240</v>
      </c>
      <c r="G29" s="409">
        <v>180</v>
      </c>
      <c r="H29" s="409">
        <v>190</v>
      </c>
      <c r="I29" s="409">
        <v>10</v>
      </c>
    </row>
    <row r="30" s="392" customFormat="1" customHeight="1" spans="1:9">
      <c r="A30" s="406">
        <v>8</v>
      </c>
      <c r="B30" s="410" t="s">
        <v>265</v>
      </c>
      <c r="C30" s="411"/>
      <c r="D30" s="408" t="s">
        <v>266</v>
      </c>
      <c r="E30" s="408" t="s">
        <v>267</v>
      </c>
      <c r="F30" s="408" t="s">
        <v>240</v>
      </c>
      <c r="G30" s="409">
        <v>180</v>
      </c>
      <c r="H30" s="409">
        <v>190</v>
      </c>
      <c r="I30" s="409">
        <v>10</v>
      </c>
    </row>
    <row r="31" s="392" customFormat="1" customHeight="1" spans="1:9">
      <c r="A31" s="406">
        <v>9</v>
      </c>
      <c r="B31" s="410" t="s">
        <v>268</v>
      </c>
      <c r="C31" s="411"/>
      <c r="D31" s="408" t="s">
        <v>269</v>
      </c>
      <c r="E31" s="408">
        <v>1</v>
      </c>
      <c r="F31" s="408" t="s">
        <v>263</v>
      </c>
      <c r="G31" s="409">
        <v>1215</v>
      </c>
      <c r="H31" s="409">
        <v>932</v>
      </c>
      <c r="I31" s="409">
        <v>23</v>
      </c>
    </row>
    <row r="32" s="392" customFormat="1" customHeight="1" spans="1:9">
      <c r="A32" s="406">
        <v>10</v>
      </c>
      <c r="B32" s="410" t="s">
        <v>270</v>
      </c>
      <c r="C32" s="411"/>
      <c r="D32" s="408" t="s">
        <v>271</v>
      </c>
      <c r="E32" s="408" t="s">
        <v>272</v>
      </c>
      <c r="F32" s="408" t="s">
        <v>240</v>
      </c>
      <c r="G32" s="409">
        <v>215</v>
      </c>
      <c r="H32" s="409">
        <v>189</v>
      </c>
      <c r="I32" s="409">
        <v>15</v>
      </c>
    </row>
    <row r="33" s="392" customFormat="1" customHeight="1" spans="1:9">
      <c r="A33" s="406">
        <v>11</v>
      </c>
      <c r="B33" s="410" t="s">
        <v>273</v>
      </c>
      <c r="C33" s="411"/>
      <c r="D33" s="408" t="s">
        <v>274</v>
      </c>
      <c r="E33" s="408" t="s">
        <v>275</v>
      </c>
      <c r="F33" s="408" t="s">
        <v>240</v>
      </c>
      <c r="G33" s="409">
        <v>560</v>
      </c>
      <c r="H33" s="409">
        <v>575</v>
      </c>
      <c r="I33" s="409">
        <v>32</v>
      </c>
    </row>
    <row r="34" s="392" customFormat="1" customHeight="1" spans="1:9">
      <c r="A34" s="406">
        <v>12</v>
      </c>
      <c r="B34" s="410" t="s">
        <v>276</v>
      </c>
      <c r="C34" s="411"/>
      <c r="D34" s="408" t="s">
        <v>271</v>
      </c>
      <c r="E34" s="408" t="s">
        <v>277</v>
      </c>
      <c r="F34" s="408" t="s">
        <v>240</v>
      </c>
      <c r="G34" s="409">
        <v>98</v>
      </c>
      <c r="H34" s="409">
        <v>76</v>
      </c>
      <c r="I34" s="409">
        <v>15</v>
      </c>
    </row>
    <row r="35" s="392" customFormat="1" customHeight="1" spans="1:9">
      <c r="A35" s="406">
        <v>13</v>
      </c>
      <c r="B35" s="410" t="s">
        <v>278</v>
      </c>
      <c r="C35" s="411"/>
      <c r="D35" s="408" t="s">
        <v>279</v>
      </c>
      <c r="E35" s="408">
        <v>6</v>
      </c>
      <c r="F35" s="408" t="s">
        <v>263</v>
      </c>
      <c r="G35" s="409">
        <v>78</v>
      </c>
      <c r="H35" s="409">
        <v>70</v>
      </c>
      <c r="I35" s="409">
        <v>15</v>
      </c>
    </row>
    <row r="36" s="392" customFormat="1" customHeight="1" spans="1:9">
      <c r="A36" s="406">
        <v>14</v>
      </c>
      <c r="B36" s="410" t="s">
        <v>280</v>
      </c>
      <c r="C36" s="411"/>
      <c r="D36" s="408" t="s">
        <v>279</v>
      </c>
      <c r="E36" s="408">
        <v>80</v>
      </c>
      <c r="F36" s="408" t="s">
        <v>240</v>
      </c>
      <c r="G36" s="409">
        <v>98</v>
      </c>
      <c r="H36" s="409">
        <v>80</v>
      </c>
      <c r="I36" s="409">
        <v>10</v>
      </c>
    </row>
    <row r="37" s="392" customFormat="1" customHeight="1" spans="1:9">
      <c r="A37" s="406">
        <v>15</v>
      </c>
      <c r="B37" s="410" t="s">
        <v>281</v>
      </c>
      <c r="C37" s="411"/>
      <c r="D37" s="408" t="s">
        <v>282</v>
      </c>
      <c r="E37" s="408" t="s">
        <v>283</v>
      </c>
      <c r="F37" s="408" t="s">
        <v>240</v>
      </c>
      <c r="G37" s="409">
        <v>90</v>
      </c>
      <c r="H37" s="409">
        <v>85</v>
      </c>
      <c r="I37" s="409">
        <v>15</v>
      </c>
    </row>
    <row r="38" s="392" customFormat="1" customHeight="1" spans="1:9">
      <c r="A38" s="406">
        <v>16</v>
      </c>
      <c r="B38" s="410" t="s">
        <v>284</v>
      </c>
      <c r="C38" s="411"/>
      <c r="D38" s="408" t="s">
        <v>285</v>
      </c>
      <c r="E38" s="408" t="s">
        <v>286</v>
      </c>
      <c r="F38" s="408" t="s">
        <v>240</v>
      </c>
      <c r="G38" s="409">
        <v>56</v>
      </c>
      <c r="H38" s="409">
        <v>48</v>
      </c>
      <c r="I38" s="409">
        <v>18</v>
      </c>
    </row>
    <row r="39" s="392" customFormat="1" customHeight="1" spans="1:9">
      <c r="A39" s="406">
        <v>17</v>
      </c>
      <c r="B39" s="410" t="s">
        <v>287</v>
      </c>
      <c r="C39" s="411"/>
      <c r="D39" s="408" t="s">
        <v>285</v>
      </c>
      <c r="E39" s="408" t="s">
        <v>288</v>
      </c>
      <c r="F39" s="408" t="s">
        <v>240</v>
      </c>
      <c r="G39" s="409">
        <v>56</v>
      </c>
      <c r="H39" s="409">
        <v>48</v>
      </c>
      <c r="I39" s="409">
        <v>18</v>
      </c>
    </row>
    <row r="40" s="392" customFormat="1" customHeight="1" spans="1:9">
      <c r="A40" s="406">
        <v>18</v>
      </c>
      <c r="B40" s="410" t="s">
        <v>289</v>
      </c>
      <c r="C40" s="411"/>
      <c r="D40" s="408" t="s">
        <v>290</v>
      </c>
      <c r="E40" s="408" t="s">
        <v>291</v>
      </c>
      <c r="F40" s="408" t="s">
        <v>240</v>
      </c>
      <c r="G40" s="409">
        <v>60</v>
      </c>
      <c r="H40" s="409">
        <v>55</v>
      </c>
      <c r="I40" s="409">
        <v>15</v>
      </c>
    </row>
    <row r="41" s="392" customFormat="1" customHeight="1" spans="1:9">
      <c r="A41" s="406">
        <v>19</v>
      </c>
      <c r="B41" s="410" t="s">
        <v>292</v>
      </c>
      <c r="C41" s="411"/>
      <c r="D41" s="408" t="s">
        <v>293</v>
      </c>
      <c r="E41" s="408" t="s">
        <v>294</v>
      </c>
      <c r="F41" s="408" t="s">
        <v>240</v>
      </c>
      <c r="G41" s="409">
        <v>45</v>
      </c>
      <c r="H41" s="409">
        <v>40</v>
      </c>
      <c r="I41" s="409">
        <v>10</v>
      </c>
    </row>
    <row r="42" s="392" customFormat="1" customHeight="1" spans="1:9">
      <c r="A42" s="406">
        <v>20</v>
      </c>
      <c r="B42" s="410" t="s">
        <v>295</v>
      </c>
      <c r="C42" s="411"/>
      <c r="D42" s="408" t="s">
        <v>296</v>
      </c>
      <c r="E42" s="408" t="s">
        <v>288</v>
      </c>
      <c r="F42" s="408" t="s">
        <v>240</v>
      </c>
      <c r="G42" s="409">
        <v>90</v>
      </c>
      <c r="H42" s="409">
        <v>78</v>
      </c>
      <c r="I42" s="409">
        <v>10</v>
      </c>
    </row>
    <row r="43" customHeight="1" spans="1:9">
      <c r="A43" s="406">
        <v>21</v>
      </c>
      <c r="B43" s="404" t="s">
        <v>297</v>
      </c>
      <c r="C43" s="405"/>
      <c r="D43" s="121" t="s">
        <v>298</v>
      </c>
      <c r="E43" s="122">
        <v>500</v>
      </c>
      <c r="F43" s="122" t="s">
        <v>240</v>
      </c>
      <c r="G43" s="123">
        <v>85</v>
      </c>
      <c r="H43" s="123">
        <v>34</v>
      </c>
      <c r="I43" s="123">
        <v>15</v>
      </c>
    </row>
    <row r="44" customHeight="1" spans="1:9">
      <c r="A44" s="406">
        <v>22</v>
      </c>
      <c r="B44" s="238" t="s">
        <v>299</v>
      </c>
      <c r="C44" s="412"/>
      <c r="D44" s="122" t="s">
        <v>300</v>
      </c>
      <c r="E44" s="122">
        <v>400</v>
      </c>
      <c r="F44" s="122" t="s">
        <v>240</v>
      </c>
      <c r="G44" s="123">
        <v>85</v>
      </c>
      <c r="H44" s="123">
        <v>34</v>
      </c>
      <c r="I44" s="123">
        <v>15</v>
      </c>
    </row>
    <row r="45" customHeight="1" spans="1:9">
      <c r="A45" s="406">
        <v>23</v>
      </c>
      <c r="B45" s="253" t="s">
        <v>301</v>
      </c>
      <c r="C45" s="253"/>
      <c r="D45" s="122" t="s">
        <v>298</v>
      </c>
      <c r="E45" s="123">
        <v>7</v>
      </c>
      <c r="F45" s="123" t="s">
        <v>240</v>
      </c>
      <c r="G45" s="123">
        <v>70</v>
      </c>
      <c r="H45" s="123">
        <v>44</v>
      </c>
      <c r="I45" s="123">
        <v>10</v>
      </c>
    </row>
    <row r="46" customHeight="1" spans="1:9">
      <c r="A46" s="406">
        <v>24</v>
      </c>
      <c r="B46" s="253" t="s">
        <v>302</v>
      </c>
      <c r="C46" s="253"/>
      <c r="D46" s="122" t="s">
        <v>300</v>
      </c>
      <c r="E46" s="123">
        <v>2</v>
      </c>
      <c r="F46" s="123" t="s">
        <v>303</v>
      </c>
      <c r="G46" s="123">
        <v>125</v>
      </c>
      <c r="H46" s="123">
        <v>85</v>
      </c>
      <c r="I46" s="123">
        <v>28</v>
      </c>
    </row>
    <row r="47" customHeight="1" spans="1:9">
      <c r="A47" s="406">
        <v>25</v>
      </c>
      <c r="B47" s="253" t="s">
        <v>304</v>
      </c>
      <c r="C47" s="253"/>
      <c r="D47" s="122" t="s">
        <v>305</v>
      </c>
      <c r="E47" s="123" t="s">
        <v>306</v>
      </c>
      <c r="F47" s="123" t="s">
        <v>240</v>
      </c>
      <c r="G47" s="123">
        <v>85</v>
      </c>
      <c r="H47" s="123">
        <v>37</v>
      </c>
      <c r="I47" s="123">
        <v>16</v>
      </c>
    </row>
    <row r="48" customHeight="1" spans="1:9">
      <c r="A48" s="406">
        <v>26</v>
      </c>
      <c r="B48" s="253" t="s">
        <v>307</v>
      </c>
      <c r="C48" s="253"/>
      <c r="D48" s="122" t="s">
        <v>298</v>
      </c>
      <c r="E48" s="123" t="s">
        <v>308</v>
      </c>
      <c r="F48" s="123" t="s">
        <v>240</v>
      </c>
      <c r="G48" s="123">
        <v>95</v>
      </c>
      <c r="H48" s="123">
        <v>23</v>
      </c>
      <c r="I48" s="123">
        <v>12</v>
      </c>
    </row>
    <row r="49" customHeight="1" spans="1:9">
      <c r="A49" s="406">
        <v>27</v>
      </c>
      <c r="B49" s="253" t="s">
        <v>309</v>
      </c>
      <c r="C49" s="253"/>
      <c r="D49" s="122" t="s">
        <v>305</v>
      </c>
      <c r="E49" s="123">
        <v>91</v>
      </c>
      <c r="F49" s="123" t="s">
        <v>263</v>
      </c>
      <c r="G49" s="123">
        <v>91</v>
      </c>
      <c r="H49" s="123">
        <v>25</v>
      </c>
      <c r="I49" s="123">
        <v>14</v>
      </c>
    </row>
    <row r="50" customHeight="1" spans="1:9">
      <c r="A50" s="406">
        <v>28</v>
      </c>
      <c r="B50" s="253" t="s">
        <v>310</v>
      </c>
      <c r="C50" s="253"/>
      <c r="D50" s="122" t="s">
        <v>298</v>
      </c>
      <c r="E50" s="123" t="s">
        <v>257</v>
      </c>
      <c r="F50" s="123" t="s">
        <v>240</v>
      </c>
      <c r="G50" s="123">
        <v>70</v>
      </c>
      <c r="H50" s="123">
        <v>27</v>
      </c>
      <c r="I50" s="123">
        <v>17</v>
      </c>
    </row>
    <row r="51" customHeight="1" spans="1:9">
      <c r="A51" s="406">
        <v>29</v>
      </c>
      <c r="B51" s="253" t="s">
        <v>311</v>
      </c>
      <c r="C51" s="253"/>
      <c r="D51" s="122" t="s">
        <v>312</v>
      </c>
      <c r="E51" s="123">
        <v>2000</v>
      </c>
      <c r="F51" s="123" t="s">
        <v>240</v>
      </c>
      <c r="G51" s="123">
        <v>100</v>
      </c>
      <c r="H51" s="123">
        <v>125</v>
      </c>
      <c r="I51" s="123">
        <v>8</v>
      </c>
    </row>
    <row r="52" customHeight="1" spans="1:9">
      <c r="A52" s="406">
        <v>30</v>
      </c>
      <c r="B52" s="253" t="s">
        <v>313</v>
      </c>
      <c r="C52" s="253"/>
      <c r="D52" s="122" t="s">
        <v>305</v>
      </c>
      <c r="E52" s="123">
        <v>8</v>
      </c>
      <c r="F52" s="123" t="s">
        <v>314</v>
      </c>
      <c r="G52" s="123">
        <v>91</v>
      </c>
      <c r="H52" s="123">
        <v>63</v>
      </c>
      <c r="I52" s="123">
        <v>39</v>
      </c>
    </row>
    <row r="53" customHeight="1" spans="1:9">
      <c r="A53" s="406">
        <v>31</v>
      </c>
      <c r="B53" s="253" t="s">
        <v>315</v>
      </c>
      <c r="C53" s="253"/>
      <c r="D53" s="122" t="s">
        <v>298</v>
      </c>
      <c r="E53" s="123">
        <v>8</v>
      </c>
      <c r="F53" s="123" t="s">
        <v>240</v>
      </c>
      <c r="G53" s="123">
        <v>56</v>
      </c>
      <c r="H53" s="123">
        <v>13</v>
      </c>
      <c r="I53" s="123">
        <v>34</v>
      </c>
    </row>
    <row r="54" customHeight="1" spans="1:9">
      <c r="A54" s="406">
        <v>32</v>
      </c>
      <c r="B54" s="253" t="s">
        <v>316</v>
      </c>
      <c r="C54" s="253"/>
      <c r="D54" s="122" t="s">
        <v>317</v>
      </c>
      <c r="E54" s="123">
        <v>5000</v>
      </c>
      <c r="F54" s="123" t="s">
        <v>318</v>
      </c>
      <c r="G54" s="123">
        <v>91</v>
      </c>
      <c r="H54" s="123">
        <v>65</v>
      </c>
      <c r="I54" s="123">
        <v>70</v>
      </c>
    </row>
    <row r="55" customHeight="1" spans="1:9">
      <c r="A55" s="406">
        <v>33</v>
      </c>
      <c r="B55" s="232" t="s">
        <v>319</v>
      </c>
      <c r="C55" s="232"/>
      <c r="D55" s="122" t="s">
        <v>320</v>
      </c>
      <c r="E55" s="123">
        <v>4</v>
      </c>
      <c r="F55" s="123" t="s">
        <v>240</v>
      </c>
      <c r="G55" s="123">
        <v>91</v>
      </c>
      <c r="H55" s="123">
        <v>65</v>
      </c>
      <c r="I55" s="123">
        <v>70</v>
      </c>
    </row>
    <row r="56" customHeight="1" spans="1:9">
      <c r="A56" s="406">
        <v>34</v>
      </c>
      <c r="B56" s="232" t="s">
        <v>321</v>
      </c>
      <c r="C56" s="232"/>
      <c r="D56" s="122" t="s">
        <v>317</v>
      </c>
      <c r="E56" s="123">
        <v>15</v>
      </c>
      <c r="F56" s="123" t="s">
        <v>322</v>
      </c>
      <c r="G56" s="123">
        <v>91</v>
      </c>
      <c r="H56" s="123">
        <v>65</v>
      </c>
      <c r="I56" s="123">
        <v>70</v>
      </c>
    </row>
    <row r="57" customHeight="1" spans="1:9">
      <c r="A57" s="406">
        <v>35</v>
      </c>
      <c r="B57" s="15" t="s">
        <v>323</v>
      </c>
      <c r="C57" s="15"/>
      <c r="D57" s="122" t="s">
        <v>324</v>
      </c>
      <c r="E57" s="123">
        <v>1500</v>
      </c>
      <c r="F57" s="123" t="s">
        <v>240</v>
      </c>
      <c r="G57" s="123">
        <v>91</v>
      </c>
      <c r="H57" s="123">
        <v>65</v>
      </c>
      <c r="I57" s="123">
        <v>70</v>
      </c>
    </row>
    <row r="58" customHeight="1" spans="1:9">
      <c r="A58" s="406">
        <v>36</v>
      </c>
      <c r="B58" s="15" t="s">
        <v>325</v>
      </c>
      <c r="C58" s="15"/>
      <c r="D58" s="122" t="s">
        <v>324</v>
      </c>
      <c r="E58" s="123">
        <v>2000</v>
      </c>
      <c r="F58" s="123" t="s">
        <v>240</v>
      </c>
      <c r="G58" s="123">
        <v>75</v>
      </c>
      <c r="H58" s="123">
        <v>15</v>
      </c>
      <c r="I58" s="123">
        <v>10</v>
      </c>
    </row>
    <row r="59" customHeight="1" spans="1:9">
      <c r="A59" s="406">
        <v>37</v>
      </c>
      <c r="B59" s="15" t="s">
        <v>326</v>
      </c>
      <c r="C59" s="15"/>
      <c r="D59" s="122" t="s">
        <v>324</v>
      </c>
      <c r="E59" s="123">
        <v>5000</v>
      </c>
      <c r="F59" s="123" t="s">
        <v>240</v>
      </c>
      <c r="G59" s="123">
        <v>50</v>
      </c>
      <c r="H59" s="123">
        <v>30</v>
      </c>
      <c r="I59" s="123">
        <v>15</v>
      </c>
    </row>
    <row r="60" customHeight="1" spans="1:9">
      <c r="A60" s="406">
        <v>38</v>
      </c>
      <c r="B60" s="15" t="s">
        <v>327</v>
      </c>
      <c r="C60" s="15"/>
      <c r="D60" s="122" t="s">
        <v>324</v>
      </c>
      <c r="E60" s="123">
        <v>5000</v>
      </c>
      <c r="F60" s="123" t="s">
        <v>240</v>
      </c>
      <c r="G60" s="123">
        <v>45</v>
      </c>
      <c r="H60" s="123">
        <v>55</v>
      </c>
      <c r="I60" s="123">
        <v>10</v>
      </c>
    </row>
    <row r="61" customHeight="1" spans="1:9">
      <c r="A61" s="406">
        <v>39</v>
      </c>
      <c r="B61" s="15" t="s">
        <v>328</v>
      </c>
      <c r="C61" s="15"/>
      <c r="D61" s="122" t="s">
        <v>324</v>
      </c>
      <c r="E61" s="123">
        <v>1600</v>
      </c>
      <c r="F61" s="123" t="s">
        <v>240</v>
      </c>
      <c r="G61" s="123">
        <v>50</v>
      </c>
      <c r="H61" s="123">
        <v>25</v>
      </c>
      <c r="I61" s="123">
        <v>25</v>
      </c>
    </row>
    <row r="62" customHeight="1" spans="1:9">
      <c r="A62" s="406">
        <v>40</v>
      </c>
      <c r="B62" s="15" t="s">
        <v>329</v>
      </c>
      <c r="C62" s="15"/>
      <c r="D62" s="122" t="s">
        <v>330</v>
      </c>
      <c r="E62" s="123">
        <v>7000</v>
      </c>
      <c r="F62" s="123" t="s">
        <v>240</v>
      </c>
      <c r="G62" s="123">
        <v>55</v>
      </c>
      <c r="H62" s="123">
        <v>20</v>
      </c>
      <c r="I62" s="123">
        <v>15</v>
      </c>
    </row>
    <row r="63" customHeight="1" spans="1:9">
      <c r="A63" s="406">
        <v>41</v>
      </c>
      <c r="B63" s="15" t="s">
        <v>331</v>
      </c>
      <c r="C63" s="15"/>
      <c r="D63" s="122" t="s">
        <v>330</v>
      </c>
      <c r="E63" s="123">
        <v>9000</v>
      </c>
      <c r="F63" s="123" t="s">
        <v>240</v>
      </c>
      <c r="G63" s="123">
        <v>50</v>
      </c>
      <c r="H63" s="123">
        <v>20</v>
      </c>
      <c r="I63" s="123">
        <v>10</v>
      </c>
    </row>
    <row r="64" customHeight="1" spans="1:9">
      <c r="A64" s="406">
        <v>42</v>
      </c>
      <c r="B64" s="15" t="s">
        <v>332</v>
      </c>
      <c r="C64" s="15"/>
      <c r="D64" s="122" t="s">
        <v>330</v>
      </c>
      <c r="E64" s="123">
        <v>6000</v>
      </c>
      <c r="F64" s="123" t="s">
        <v>240</v>
      </c>
      <c r="G64" s="123">
        <v>50</v>
      </c>
      <c r="H64" s="123">
        <v>50</v>
      </c>
      <c r="I64" s="123">
        <v>15</v>
      </c>
    </row>
    <row r="65" customHeight="1" spans="1:9">
      <c r="A65" s="406">
        <v>43</v>
      </c>
      <c r="B65" s="15" t="s">
        <v>333</v>
      </c>
      <c r="C65" s="15"/>
      <c r="D65" s="122" t="s">
        <v>330</v>
      </c>
      <c r="E65" s="123">
        <v>10</v>
      </c>
      <c r="F65" s="123" t="s">
        <v>334</v>
      </c>
      <c r="G65" s="123">
        <v>75</v>
      </c>
      <c r="H65" s="123">
        <v>20</v>
      </c>
      <c r="I65" s="123">
        <v>10</v>
      </c>
    </row>
    <row r="66" customHeight="1" spans="1:9">
      <c r="A66" s="406">
        <v>44</v>
      </c>
      <c r="B66" s="15" t="s">
        <v>335</v>
      </c>
      <c r="C66" s="15"/>
      <c r="D66" s="122" t="s">
        <v>330</v>
      </c>
      <c r="E66" s="123">
        <v>4500</v>
      </c>
      <c r="F66" s="123" t="s">
        <v>240</v>
      </c>
      <c r="G66" s="123">
        <v>80</v>
      </c>
      <c r="H66" s="123">
        <v>50</v>
      </c>
      <c r="I66" s="123">
        <v>15</v>
      </c>
    </row>
    <row r="67" customHeight="1" spans="1:9">
      <c r="A67" s="406">
        <v>45</v>
      </c>
      <c r="B67" s="15" t="s">
        <v>336</v>
      </c>
      <c r="C67" s="15"/>
      <c r="D67" s="122" t="s">
        <v>330</v>
      </c>
      <c r="E67" s="123">
        <v>7000</v>
      </c>
      <c r="F67" s="123" t="s">
        <v>240</v>
      </c>
      <c r="G67" s="123">
        <v>55</v>
      </c>
      <c r="H67" s="123">
        <v>45</v>
      </c>
      <c r="I67" s="123">
        <v>10</v>
      </c>
    </row>
    <row r="68" customHeight="1" spans="1:9">
      <c r="A68" s="406">
        <v>46</v>
      </c>
      <c r="B68" s="15" t="s">
        <v>337</v>
      </c>
      <c r="C68" s="15"/>
      <c r="D68" s="122" t="s">
        <v>338</v>
      </c>
      <c r="E68" s="123">
        <v>1500</v>
      </c>
      <c r="F68" s="123" t="s">
        <v>240</v>
      </c>
      <c r="G68" s="123">
        <v>75</v>
      </c>
      <c r="H68" s="123">
        <v>50</v>
      </c>
      <c r="I68" s="123">
        <v>15</v>
      </c>
    </row>
    <row r="69" customHeight="1" spans="1:9">
      <c r="A69" s="406">
        <v>47</v>
      </c>
      <c r="B69" s="15" t="s">
        <v>339</v>
      </c>
      <c r="C69" s="15"/>
      <c r="D69" s="122" t="s">
        <v>330</v>
      </c>
      <c r="E69" s="123">
        <v>2000</v>
      </c>
      <c r="F69" s="123" t="s">
        <v>240</v>
      </c>
      <c r="G69" s="123">
        <v>50</v>
      </c>
      <c r="H69" s="123">
        <v>50</v>
      </c>
      <c r="I69" s="123">
        <v>10</v>
      </c>
    </row>
    <row r="70" customHeight="1" spans="1:9">
      <c r="A70" s="406">
        <v>48</v>
      </c>
      <c r="B70" s="15" t="s">
        <v>340</v>
      </c>
      <c r="C70" s="15"/>
      <c r="D70" s="122" t="s">
        <v>341</v>
      </c>
      <c r="E70" s="123">
        <v>26000</v>
      </c>
      <c r="F70" s="123" t="s">
        <v>240</v>
      </c>
      <c r="G70" s="123">
        <v>55</v>
      </c>
      <c r="H70" s="123">
        <v>35</v>
      </c>
      <c r="I70" s="123">
        <v>15</v>
      </c>
    </row>
    <row r="71" customHeight="1" spans="1:9">
      <c r="A71" s="406">
        <v>49</v>
      </c>
      <c r="B71" s="15" t="s">
        <v>342</v>
      </c>
      <c r="C71" s="15"/>
      <c r="D71" s="122" t="s">
        <v>341</v>
      </c>
      <c r="E71" s="123">
        <v>12000</v>
      </c>
      <c r="F71" s="123" t="s">
        <v>240</v>
      </c>
      <c r="G71" s="123">
        <v>75</v>
      </c>
      <c r="H71" s="123">
        <v>25</v>
      </c>
      <c r="I71" s="123">
        <v>10</v>
      </c>
    </row>
    <row r="72" customHeight="1" spans="1:9">
      <c r="A72" s="406">
        <v>50</v>
      </c>
      <c r="B72" s="15" t="s">
        <v>343</v>
      </c>
      <c r="C72" s="15"/>
      <c r="D72" s="122" t="s">
        <v>341</v>
      </c>
      <c r="E72" s="123">
        <v>1</v>
      </c>
      <c r="F72" s="123" t="s">
        <v>344</v>
      </c>
      <c r="G72" s="123">
        <v>75</v>
      </c>
      <c r="H72" s="123">
        <v>25</v>
      </c>
      <c r="I72" s="123">
        <v>10</v>
      </c>
    </row>
    <row r="73" customHeight="1" spans="1:9">
      <c r="A73" s="406">
        <v>51</v>
      </c>
      <c r="B73" s="15" t="s">
        <v>345</v>
      </c>
      <c r="C73" s="15"/>
      <c r="D73" s="122" t="s">
        <v>341</v>
      </c>
      <c r="E73" s="123">
        <v>1</v>
      </c>
      <c r="F73" s="123" t="s">
        <v>344</v>
      </c>
      <c r="G73" s="123">
        <v>75</v>
      </c>
      <c r="H73" s="123">
        <v>25</v>
      </c>
      <c r="I73" s="123">
        <v>10</v>
      </c>
    </row>
    <row r="74" customHeight="1" spans="1:9">
      <c r="A74" s="406">
        <v>52</v>
      </c>
      <c r="B74" s="15" t="s">
        <v>346</v>
      </c>
      <c r="C74" s="15"/>
      <c r="D74" s="122" t="s">
        <v>341</v>
      </c>
      <c r="E74" s="123">
        <v>1</v>
      </c>
      <c r="F74" s="123" t="s">
        <v>344</v>
      </c>
      <c r="G74" s="123">
        <v>75</v>
      </c>
      <c r="H74" s="123">
        <v>25</v>
      </c>
      <c r="I74" s="123">
        <v>10</v>
      </c>
    </row>
    <row r="75" customHeight="1" spans="1:9">
      <c r="A75" s="406">
        <v>53</v>
      </c>
      <c r="B75" s="15" t="s">
        <v>347</v>
      </c>
      <c r="C75" s="15"/>
      <c r="D75" s="122" t="s">
        <v>341</v>
      </c>
      <c r="E75" s="123">
        <v>1</v>
      </c>
      <c r="F75" s="123" t="s">
        <v>344</v>
      </c>
      <c r="G75" s="123">
        <v>75</v>
      </c>
      <c r="H75" s="123">
        <v>25</v>
      </c>
      <c r="I75" s="123">
        <v>10</v>
      </c>
    </row>
    <row r="76" customHeight="1" spans="1:9">
      <c r="A76" s="406">
        <v>54</v>
      </c>
      <c r="B76" s="15" t="s">
        <v>348</v>
      </c>
      <c r="C76" s="15"/>
      <c r="D76" s="122" t="s">
        <v>341</v>
      </c>
      <c r="E76" s="123">
        <v>1</v>
      </c>
      <c r="F76" s="123" t="s">
        <v>344</v>
      </c>
      <c r="G76" s="123">
        <v>75</v>
      </c>
      <c r="H76" s="123">
        <v>25</v>
      </c>
      <c r="I76" s="123">
        <v>10</v>
      </c>
    </row>
    <row r="77" customHeight="1" spans="1:9">
      <c r="A77" s="406">
        <v>55</v>
      </c>
      <c r="B77" s="18" t="s">
        <v>349</v>
      </c>
      <c r="C77" s="18"/>
      <c r="D77" s="122" t="s">
        <v>341</v>
      </c>
      <c r="E77" s="123">
        <v>1</v>
      </c>
      <c r="F77" s="123" t="s">
        <v>344</v>
      </c>
      <c r="G77" s="123">
        <v>75</v>
      </c>
      <c r="H77" s="123">
        <v>25</v>
      </c>
      <c r="I77" s="123">
        <v>10</v>
      </c>
    </row>
    <row r="78" customHeight="1" spans="1:9">
      <c r="A78" s="406">
        <v>56</v>
      </c>
      <c r="B78" s="18" t="s">
        <v>350</v>
      </c>
      <c r="C78" s="18"/>
      <c r="D78" s="122" t="s">
        <v>341</v>
      </c>
      <c r="E78" s="123">
        <v>1</v>
      </c>
      <c r="F78" s="123" t="s">
        <v>344</v>
      </c>
      <c r="G78" s="123">
        <v>75</v>
      </c>
      <c r="H78" s="123">
        <v>25</v>
      </c>
      <c r="I78" s="123">
        <v>10</v>
      </c>
    </row>
    <row r="79" customHeight="1" spans="1:9">
      <c r="A79" s="406">
        <v>57</v>
      </c>
      <c r="B79" s="18" t="s">
        <v>351</v>
      </c>
      <c r="C79" s="18"/>
      <c r="D79" s="122" t="s">
        <v>341</v>
      </c>
      <c r="E79" s="123">
        <v>1</v>
      </c>
      <c r="F79" s="123" t="s">
        <v>344</v>
      </c>
      <c r="G79" s="123">
        <v>75</v>
      </c>
      <c r="H79" s="123">
        <v>25</v>
      </c>
      <c r="I79" s="123">
        <v>10</v>
      </c>
    </row>
    <row r="80" customHeight="1" spans="1:9">
      <c r="A80" s="406">
        <v>58</v>
      </c>
      <c r="B80" s="18" t="s">
        <v>352</v>
      </c>
      <c r="C80" s="18"/>
      <c r="D80" s="122" t="s">
        <v>341</v>
      </c>
      <c r="E80" s="123">
        <v>1</v>
      </c>
      <c r="F80" s="123" t="s">
        <v>344</v>
      </c>
      <c r="G80" s="123">
        <v>85</v>
      </c>
      <c r="H80" s="123">
        <v>34</v>
      </c>
      <c r="I80" s="123">
        <v>15</v>
      </c>
    </row>
    <row r="81" customHeight="1" spans="1:9">
      <c r="A81" s="406">
        <v>59</v>
      </c>
      <c r="B81" s="17" t="s">
        <v>353</v>
      </c>
      <c r="C81" s="413"/>
      <c r="D81" s="125" t="s">
        <v>354</v>
      </c>
      <c r="E81" s="126">
        <v>60</v>
      </c>
      <c r="F81" s="123" t="s">
        <v>240</v>
      </c>
      <c r="G81" s="123">
        <v>85</v>
      </c>
      <c r="H81" s="123">
        <v>34</v>
      </c>
      <c r="I81" s="123">
        <v>15</v>
      </c>
    </row>
    <row r="82" customHeight="1" spans="1:9">
      <c r="A82" s="406">
        <v>60</v>
      </c>
      <c r="B82" s="17" t="s">
        <v>355</v>
      </c>
      <c r="C82" s="413"/>
      <c r="D82" s="125" t="s">
        <v>354</v>
      </c>
      <c r="E82" s="126">
        <v>400</v>
      </c>
      <c r="F82" s="123" t="s">
        <v>240</v>
      </c>
      <c r="G82" s="123">
        <v>70</v>
      </c>
      <c r="H82" s="123">
        <v>44</v>
      </c>
      <c r="I82" s="123">
        <v>10</v>
      </c>
    </row>
    <row r="83" customHeight="1" spans="1:9">
      <c r="A83" s="406">
        <v>61</v>
      </c>
      <c r="B83" s="17" t="s">
        <v>356</v>
      </c>
      <c r="C83" s="413"/>
      <c r="D83" s="125" t="s">
        <v>354</v>
      </c>
      <c r="E83" s="126" t="s">
        <v>357</v>
      </c>
      <c r="F83" s="123" t="s">
        <v>240</v>
      </c>
      <c r="G83" s="123">
        <v>125</v>
      </c>
      <c r="H83" s="123">
        <v>85</v>
      </c>
      <c r="I83" s="123">
        <v>28</v>
      </c>
    </row>
    <row r="84" customHeight="1" spans="1:9">
      <c r="A84" s="406">
        <v>62</v>
      </c>
      <c r="B84" s="17" t="s">
        <v>358</v>
      </c>
      <c r="C84" s="413"/>
      <c r="D84" s="125" t="s">
        <v>354</v>
      </c>
      <c r="E84" s="126" t="s">
        <v>359</v>
      </c>
      <c r="F84" s="123" t="s">
        <v>240</v>
      </c>
      <c r="G84" s="123">
        <v>85</v>
      </c>
      <c r="H84" s="123">
        <v>37</v>
      </c>
      <c r="I84" s="123">
        <v>16</v>
      </c>
    </row>
    <row r="85" customHeight="1" spans="1:9">
      <c r="A85" s="406">
        <v>63</v>
      </c>
      <c r="B85" s="17" t="s">
        <v>360</v>
      </c>
      <c r="C85" s="413"/>
      <c r="D85" s="125" t="s">
        <v>239</v>
      </c>
      <c r="E85" s="126">
        <v>1</v>
      </c>
      <c r="F85" s="126" t="s">
        <v>196</v>
      </c>
      <c r="G85" s="123">
        <v>95</v>
      </c>
      <c r="H85" s="123">
        <v>23</v>
      </c>
      <c r="I85" s="123">
        <v>12</v>
      </c>
    </row>
    <row r="86" customHeight="1" spans="1:9">
      <c r="A86" s="406">
        <v>64</v>
      </c>
      <c r="B86" s="17" t="s">
        <v>361</v>
      </c>
      <c r="C86" s="413"/>
      <c r="D86" s="125" t="s">
        <v>239</v>
      </c>
      <c r="E86" s="126">
        <v>150</v>
      </c>
      <c r="F86" s="123" t="s">
        <v>240</v>
      </c>
      <c r="G86" s="123">
        <v>91</v>
      </c>
      <c r="H86" s="123">
        <v>25</v>
      </c>
      <c r="I86" s="123">
        <v>14</v>
      </c>
    </row>
    <row r="87" customHeight="1" spans="1:9">
      <c r="A87" s="406">
        <v>65</v>
      </c>
      <c r="B87" s="18" t="s">
        <v>362</v>
      </c>
      <c r="C87" s="414"/>
      <c r="D87" s="125" t="s">
        <v>239</v>
      </c>
      <c r="E87" s="126" t="s">
        <v>363</v>
      </c>
      <c r="F87" s="123" t="s">
        <v>240</v>
      </c>
      <c r="G87" s="123">
        <v>70</v>
      </c>
      <c r="H87" s="123">
        <v>27</v>
      </c>
      <c r="I87" s="123">
        <v>17</v>
      </c>
    </row>
    <row r="88" customHeight="1" spans="1:9">
      <c r="A88" s="406">
        <v>66</v>
      </c>
      <c r="B88" s="18" t="s">
        <v>358</v>
      </c>
      <c r="C88" s="414"/>
      <c r="D88" s="125" t="s">
        <v>239</v>
      </c>
      <c r="E88" s="126" t="s">
        <v>364</v>
      </c>
      <c r="F88" s="123" t="s">
        <v>240</v>
      </c>
      <c r="G88" s="123">
        <v>100</v>
      </c>
      <c r="H88" s="123">
        <v>125</v>
      </c>
      <c r="I88" s="123">
        <v>8</v>
      </c>
    </row>
    <row r="89" customHeight="1" spans="1:9">
      <c r="A89" s="406">
        <v>67</v>
      </c>
      <c r="B89" s="18" t="s">
        <v>365</v>
      </c>
      <c r="C89" s="414"/>
      <c r="D89" s="125" t="s">
        <v>366</v>
      </c>
      <c r="E89" s="126" t="s">
        <v>367</v>
      </c>
      <c r="F89" s="123" t="s">
        <v>240</v>
      </c>
      <c r="G89" s="123">
        <v>91</v>
      </c>
      <c r="H89" s="123">
        <v>63</v>
      </c>
      <c r="I89" s="123">
        <v>39</v>
      </c>
    </row>
    <row r="90" customHeight="1" spans="1:9">
      <c r="A90" s="406">
        <v>68</v>
      </c>
      <c r="B90" s="18" t="s">
        <v>368</v>
      </c>
      <c r="C90" s="414"/>
      <c r="D90" s="125" t="s">
        <v>366</v>
      </c>
      <c r="E90" s="126" t="s">
        <v>369</v>
      </c>
      <c r="F90" s="123" t="s">
        <v>240</v>
      </c>
      <c r="G90" s="123">
        <v>56</v>
      </c>
      <c r="H90" s="123">
        <v>13</v>
      </c>
      <c r="I90" s="123">
        <v>34</v>
      </c>
    </row>
    <row r="91" customHeight="1" spans="1:9">
      <c r="A91" s="406">
        <v>69</v>
      </c>
      <c r="B91" s="18" t="s">
        <v>370</v>
      </c>
      <c r="C91" s="414"/>
      <c r="D91" s="125" t="s">
        <v>366</v>
      </c>
      <c r="E91" s="126" t="s">
        <v>371</v>
      </c>
      <c r="F91" s="123" t="s">
        <v>240</v>
      </c>
      <c r="G91" s="123">
        <v>91</v>
      </c>
      <c r="H91" s="123">
        <v>65</v>
      </c>
      <c r="I91" s="123">
        <v>70</v>
      </c>
    </row>
    <row r="92" customHeight="1" spans="1:9">
      <c r="A92" s="406">
        <v>70</v>
      </c>
      <c r="B92" s="18" t="s">
        <v>372</v>
      </c>
      <c r="C92" s="414"/>
      <c r="D92" s="125" t="s">
        <v>366</v>
      </c>
      <c r="E92" s="126">
        <v>19</v>
      </c>
      <c r="F92" s="126" t="s">
        <v>373</v>
      </c>
      <c r="G92" s="123">
        <v>91</v>
      </c>
      <c r="H92" s="123">
        <v>65</v>
      </c>
      <c r="I92" s="123">
        <v>70</v>
      </c>
    </row>
    <row r="93" customHeight="1" spans="1:9">
      <c r="A93" s="406">
        <v>71</v>
      </c>
      <c r="B93" s="18" t="s">
        <v>374</v>
      </c>
      <c r="C93" s="414"/>
      <c r="D93" s="125" t="s">
        <v>366</v>
      </c>
      <c r="E93" s="126">
        <v>1</v>
      </c>
      <c r="F93" s="126" t="s">
        <v>196</v>
      </c>
      <c r="G93" s="123">
        <v>91</v>
      </c>
      <c r="H93" s="123">
        <v>65</v>
      </c>
      <c r="I93" s="123">
        <v>70</v>
      </c>
    </row>
    <row r="94" customHeight="1" spans="1:9">
      <c r="A94" s="406">
        <v>72</v>
      </c>
      <c r="B94" s="18" t="s">
        <v>375</v>
      </c>
      <c r="C94" s="414"/>
      <c r="D94" s="125" t="s">
        <v>366</v>
      </c>
      <c r="E94" s="126">
        <v>1</v>
      </c>
      <c r="F94" s="126" t="s">
        <v>196</v>
      </c>
      <c r="G94" s="123">
        <v>91</v>
      </c>
      <c r="H94" s="123">
        <v>65</v>
      </c>
      <c r="I94" s="123">
        <v>70</v>
      </c>
    </row>
    <row r="95" customHeight="1" spans="1:9">
      <c r="A95" s="406">
        <v>73</v>
      </c>
      <c r="B95" s="18" t="s">
        <v>376</v>
      </c>
      <c r="C95" s="414"/>
      <c r="D95" s="125" t="s">
        <v>366</v>
      </c>
      <c r="E95" s="126" t="s">
        <v>377</v>
      </c>
      <c r="F95" s="123" t="s">
        <v>240</v>
      </c>
      <c r="G95" s="123">
        <v>75</v>
      </c>
      <c r="H95" s="123">
        <v>15</v>
      </c>
      <c r="I95" s="123">
        <v>10</v>
      </c>
    </row>
    <row r="96" customHeight="1" spans="1:9">
      <c r="A96" s="406">
        <v>74</v>
      </c>
      <c r="B96" s="18" t="s">
        <v>378</v>
      </c>
      <c r="C96" s="414"/>
      <c r="D96" s="125" t="s">
        <v>379</v>
      </c>
      <c r="E96" s="126" t="s">
        <v>380</v>
      </c>
      <c r="F96" s="123" t="s">
        <v>240</v>
      </c>
      <c r="G96" s="123">
        <v>50</v>
      </c>
      <c r="H96" s="123">
        <v>30</v>
      </c>
      <c r="I96" s="123">
        <v>15</v>
      </c>
    </row>
    <row r="97" customHeight="1" spans="1:9">
      <c r="A97" s="406">
        <v>75</v>
      </c>
      <c r="B97" s="18" t="s">
        <v>381</v>
      </c>
      <c r="C97" s="414"/>
      <c r="D97" s="125" t="s">
        <v>382</v>
      </c>
      <c r="E97" s="126" t="s">
        <v>383</v>
      </c>
      <c r="F97" s="123" t="s">
        <v>240</v>
      </c>
      <c r="G97" s="123">
        <v>45</v>
      </c>
      <c r="H97" s="123">
        <v>55</v>
      </c>
      <c r="I97" s="123">
        <v>10</v>
      </c>
    </row>
    <row r="98" customHeight="1" spans="1:9">
      <c r="A98" s="406">
        <v>76</v>
      </c>
      <c r="B98" s="241" t="s">
        <v>384</v>
      </c>
      <c r="C98" s="415"/>
      <c r="D98" s="125" t="s">
        <v>379</v>
      </c>
      <c r="E98" s="126" t="s">
        <v>385</v>
      </c>
      <c r="F98" s="123" t="s">
        <v>240</v>
      </c>
      <c r="G98" s="123">
        <v>50</v>
      </c>
      <c r="H98" s="123">
        <v>25</v>
      </c>
      <c r="I98" s="123">
        <v>25</v>
      </c>
    </row>
    <row r="99" customHeight="1" spans="1:9">
      <c r="A99" s="406">
        <v>77</v>
      </c>
      <c r="B99" s="18" t="s">
        <v>386</v>
      </c>
      <c r="C99" s="414"/>
      <c r="D99" s="125" t="s">
        <v>379</v>
      </c>
      <c r="E99" s="126" t="s">
        <v>387</v>
      </c>
      <c r="F99" s="123" t="s">
        <v>240</v>
      </c>
      <c r="G99" s="123">
        <v>55</v>
      </c>
      <c r="H99" s="123">
        <v>20</v>
      </c>
      <c r="I99" s="123">
        <v>15</v>
      </c>
    </row>
    <row r="100" customHeight="1" spans="1:9">
      <c r="A100" s="406">
        <v>78</v>
      </c>
      <c r="B100" s="18" t="s">
        <v>388</v>
      </c>
      <c r="C100" s="414"/>
      <c r="D100" s="125" t="s">
        <v>379</v>
      </c>
      <c r="E100" s="126" t="s">
        <v>359</v>
      </c>
      <c r="F100" s="123" t="s">
        <v>240</v>
      </c>
      <c r="G100" s="123">
        <v>50</v>
      </c>
      <c r="H100" s="123">
        <v>20</v>
      </c>
      <c r="I100" s="123">
        <v>10</v>
      </c>
    </row>
    <row r="101" customHeight="1" spans="1:9">
      <c r="A101" s="406">
        <v>79</v>
      </c>
      <c r="B101" s="18" t="s">
        <v>389</v>
      </c>
      <c r="C101" s="18"/>
      <c r="D101" s="125" t="s">
        <v>379</v>
      </c>
      <c r="E101" s="123" t="s">
        <v>390</v>
      </c>
      <c r="F101" s="123" t="s">
        <v>240</v>
      </c>
      <c r="G101" s="123">
        <v>50</v>
      </c>
      <c r="H101" s="123">
        <v>50</v>
      </c>
      <c r="I101" s="123">
        <v>15</v>
      </c>
    </row>
    <row r="102" customHeight="1" spans="1:9">
      <c r="A102" s="406">
        <v>80</v>
      </c>
      <c r="B102" s="18" t="s">
        <v>391</v>
      </c>
      <c r="C102" s="18"/>
      <c r="D102" s="125" t="s">
        <v>379</v>
      </c>
      <c r="E102" s="126" t="s">
        <v>392</v>
      </c>
      <c r="F102" s="123" t="s">
        <v>240</v>
      </c>
      <c r="G102" s="123">
        <v>75</v>
      </c>
      <c r="H102" s="123">
        <v>20</v>
      </c>
      <c r="I102" s="123">
        <v>10</v>
      </c>
    </row>
    <row r="103" customHeight="1" spans="1:9">
      <c r="A103" s="406">
        <v>81</v>
      </c>
      <c r="B103" s="18" t="s">
        <v>393</v>
      </c>
      <c r="C103" s="18"/>
      <c r="D103" s="125" t="s">
        <v>379</v>
      </c>
      <c r="E103" s="126" t="s">
        <v>394</v>
      </c>
      <c r="F103" s="123" t="s">
        <v>240</v>
      </c>
      <c r="G103" s="123">
        <v>80</v>
      </c>
      <c r="H103" s="123">
        <v>50</v>
      </c>
      <c r="I103" s="123">
        <v>15</v>
      </c>
    </row>
    <row r="104" customHeight="1" spans="1:9">
      <c r="A104" s="406">
        <v>82</v>
      </c>
      <c r="B104" s="18" t="s">
        <v>395</v>
      </c>
      <c r="C104" s="18"/>
      <c r="D104" s="125" t="s">
        <v>379</v>
      </c>
      <c r="E104" s="126" t="s">
        <v>396</v>
      </c>
      <c r="F104" s="123" t="s">
        <v>240</v>
      </c>
      <c r="G104" s="123">
        <v>55</v>
      </c>
      <c r="H104" s="123">
        <v>45</v>
      </c>
      <c r="I104" s="123">
        <v>10</v>
      </c>
    </row>
    <row r="105" customHeight="1" spans="1:9">
      <c r="A105" s="406">
        <v>83</v>
      </c>
      <c r="B105" s="18" t="s">
        <v>397</v>
      </c>
      <c r="C105" s="18"/>
      <c r="D105" s="125" t="s">
        <v>398</v>
      </c>
      <c r="E105" s="123">
        <v>1</v>
      </c>
      <c r="F105" s="126" t="s">
        <v>196</v>
      </c>
      <c r="G105" s="123">
        <v>75</v>
      </c>
      <c r="H105" s="123">
        <v>50</v>
      </c>
      <c r="I105" s="123">
        <v>15</v>
      </c>
    </row>
    <row r="106" customHeight="1" spans="1:9">
      <c r="A106" s="406">
        <v>84</v>
      </c>
      <c r="B106" s="242" t="s">
        <v>399</v>
      </c>
      <c r="C106" s="416"/>
      <c r="D106" s="125" t="s">
        <v>400</v>
      </c>
      <c r="E106" s="127" t="s">
        <v>401</v>
      </c>
      <c r="F106" s="127" t="s">
        <v>240</v>
      </c>
      <c r="G106" s="123">
        <v>50</v>
      </c>
      <c r="H106" s="123">
        <v>50</v>
      </c>
      <c r="I106" s="123">
        <v>10</v>
      </c>
    </row>
    <row r="107" customHeight="1" spans="1:9">
      <c r="A107" s="406">
        <v>85</v>
      </c>
      <c r="B107" s="17" t="s">
        <v>402</v>
      </c>
      <c r="C107" s="17"/>
      <c r="D107" s="125" t="s">
        <v>403</v>
      </c>
      <c r="E107" s="127" t="s">
        <v>404</v>
      </c>
      <c r="F107" s="127" t="s">
        <v>240</v>
      </c>
      <c r="G107" s="123">
        <v>55</v>
      </c>
      <c r="H107" s="123">
        <v>35</v>
      </c>
      <c r="I107" s="123">
        <v>15</v>
      </c>
    </row>
    <row r="108" customHeight="1" spans="1:9">
      <c r="A108" s="406">
        <v>86</v>
      </c>
      <c r="B108" s="17" t="s">
        <v>405</v>
      </c>
      <c r="C108" s="17"/>
      <c r="D108" s="125" t="s">
        <v>330</v>
      </c>
      <c r="E108" s="127" t="s">
        <v>406</v>
      </c>
      <c r="F108" s="127" t="s">
        <v>240</v>
      </c>
      <c r="G108" s="123">
        <v>75</v>
      </c>
      <c r="H108" s="123">
        <v>25</v>
      </c>
      <c r="I108" s="123">
        <v>10</v>
      </c>
    </row>
    <row r="109" customHeight="1" spans="1:9">
      <c r="A109" s="406">
        <v>87</v>
      </c>
      <c r="B109" s="17" t="s">
        <v>407</v>
      </c>
      <c r="C109" s="17"/>
      <c r="D109" s="125" t="s">
        <v>330</v>
      </c>
      <c r="E109" s="127" t="s">
        <v>408</v>
      </c>
      <c r="F109" s="127" t="s">
        <v>240</v>
      </c>
      <c r="G109" s="123">
        <v>75</v>
      </c>
      <c r="H109" s="123">
        <v>25</v>
      </c>
      <c r="I109" s="123">
        <v>10</v>
      </c>
    </row>
    <row r="110" customHeight="1" spans="1:9">
      <c r="A110" s="406">
        <v>88</v>
      </c>
      <c r="B110" s="17" t="s">
        <v>409</v>
      </c>
      <c r="C110" s="17"/>
      <c r="D110" s="125" t="s">
        <v>403</v>
      </c>
      <c r="E110" s="127" t="s">
        <v>410</v>
      </c>
      <c r="F110" s="127" t="s">
        <v>240</v>
      </c>
      <c r="G110" s="123">
        <v>75</v>
      </c>
      <c r="H110" s="123">
        <v>25</v>
      </c>
      <c r="I110" s="123">
        <v>10</v>
      </c>
    </row>
    <row r="111" customHeight="1" spans="1:9">
      <c r="A111" s="406">
        <v>89</v>
      </c>
      <c r="B111" s="17" t="s">
        <v>411</v>
      </c>
      <c r="C111" s="17"/>
      <c r="D111" s="125" t="s">
        <v>412</v>
      </c>
      <c r="E111" s="127" t="s">
        <v>413</v>
      </c>
      <c r="F111" s="127" t="s">
        <v>240</v>
      </c>
      <c r="G111" s="123">
        <v>75</v>
      </c>
      <c r="H111" s="123">
        <v>25</v>
      </c>
      <c r="I111" s="123">
        <v>10</v>
      </c>
    </row>
    <row r="112" customHeight="1" spans="1:9">
      <c r="A112" s="406">
        <v>90</v>
      </c>
      <c r="B112" s="17" t="s">
        <v>414</v>
      </c>
      <c r="C112" s="17"/>
      <c r="D112" s="125" t="s">
        <v>412</v>
      </c>
      <c r="E112" s="127" t="s">
        <v>415</v>
      </c>
      <c r="F112" s="127" t="s">
        <v>240</v>
      </c>
      <c r="G112" s="123">
        <v>75</v>
      </c>
      <c r="H112" s="123">
        <v>25</v>
      </c>
      <c r="I112" s="123">
        <v>10</v>
      </c>
    </row>
    <row r="113" customHeight="1" spans="1:9">
      <c r="A113" s="406">
        <v>91</v>
      </c>
      <c r="B113" s="17" t="s">
        <v>416</v>
      </c>
      <c r="C113" s="17"/>
      <c r="D113" s="125" t="s">
        <v>412</v>
      </c>
      <c r="E113" s="127" t="s">
        <v>417</v>
      </c>
      <c r="F113" s="127" t="s">
        <v>240</v>
      </c>
      <c r="G113" s="123">
        <v>75</v>
      </c>
      <c r="H113" s="123">
        <v>25</v>
      </c>
      <c r="I113" s="123">
        <v>10</v>
      </c>
    </row>
    <row r="114" customHeight="1" spans="1:9">
      <c r="A114" s="406">
        <v>92</v>
      </c>
      <c r="B114" s="17" t="s">
        <v>418</v>
      </c>
      <c r="C114" s="17"/>
      <c r="D114" s="125" t="s">
        <v>412</v>
      </c>
      <c r="E114" s="127" t="s">
        <v>401</v>
      </c>
      <c r="F114" s="127" t="s">
        <v>240</v>
      </c>
      <c r="G114" s="123">
        <v>75</v>
      </c>
      <c r="H114" s="123">
        <v>25</v>
      </c>
      <c r="I114" s="123">
        <v>10</v>
      </c>
    </row>
    <row r="115" customHeight="1" spans="1:9">
      <c r="A115" s="406">
        <v>93</v>
      </c>
      <c r="B115" s="17" t="s">
        <v>419</v>
      </c>
      <c r="C115" s="17"/>
      <c r="D115" s="125" t="s">
        <v>412</v>
      </c>
      <c r="E115" s="127" t="s">
        <v>420</v>
      </c>
      <c r="F115" s="127" t="s">
        <v>240</v>
      </c>
      <c r="G115" s="123">
        <v>75</v>
      </c>
      <c r="H115" s="123">
        <v>25</v>
      </c>
      <c r="I115" s="123">
        <v>10</v>
      </c>
    </row>
    <row r="116" customHeight="1" spans="1:9">
      <c r="A116" s="406">
        <v>94</v>
      </c>
      <c r="B116" s="17" t="s">
        <v>421</v>
      </c>
      <c r="C116" s="17"/>
      <c r="D116" s="125" t="s">
        <v>412</v>
      </c>
      <c r="E116" s="127" t="s">
        <v>422</v>
      </c>
      <c r="F116" s="127" t="s">
        <v>240</v>
      </c>
      <c r="G116" s="123">
        <v>75</v>
      </c>
      <c r="H116" s="123">
        <v>25</v>
      </c>
      <c r="I116" s="123">
        <v>10</v>
      </c>
    </row>
    <row r="117" customHeight="1" spans="1:9">
      <c r="A117" s="406">
        <v>95</v>
      </c>
      <c r="B117" s="17" t="s">
        <v>423</v>
      </c>
      <c r="C117" s="17"/>
      <c r="D117" s="125" t="s">
        <v>412</v>
      </c>
      <c r="E117" s="127" t="s">
        <v>424</v>
      </c>
      <c r="F117" s="127" t="s">
        <v>240</v>
      </c>
      <c r="G117" s="123">
        <v>85</v>
      </c>
      <c r="H117" s="123">
        <v>34</v>
      </c>
      <c r="I117" s="123">
        <v>15</v>
      </c>
    </row>
    <row r="118" customHeight="1" spans="1:9">
      <c r="A118" s="406">
        <v>96</v>
      </c>
      <c r="B118" s="17" t="s">
        <v>425</v>
      </c>
      <c r="C118" s="17"/>
      <c r="D118" s="125" t="s">
        <v>412</v>
      </c>
      <c r="E118" s="127" t="s">
        <v>426</v>
      </c>
      <c r="F118" s="127" t="s">
        <v>240</v>
      </c>
      <c r="G118" s="123">
        <v>85</v>
      </c>
      <c r="H118" s="123">
        <v>34</v>
      </c>
      <c r="I118" s="123">
        <v>15</v>
      </c>
    </row>
    <row r="119" customHeight="1" spans="1:9">
      <c r="A119" s="406">
        <v>97</v>
      </c>
      <c r="B119" s="17" t="s">
        <v>427</v>
      </c>
      <c r="C119" s="17"/>
      <c r="D119" s="125" t="s">
        <v>428</v>
      </c>
      <c r="E119" s="127" t="s">
        <v>429</v>
      </c>
      <c r="F119" s="127" t="s">
        <v>240</v>
      </c>
      <c r="G119" s="123">
        <v>70</v>
      </c>
      <c r="H119" s="123">
        <v>44</v>
      </c>
      <c r="I119" s="123">
        <v>10</v>
      </c>
    </row>
    <row r="120" customHeight="1" spans="1:9">
      <c r="A120" s="406">
        <v>98</v>
      </c>
      <c r="B120" s="17" t="s">
        <v>430</v>
      </c>
      <c r="C120" s="17"/>
      <c r="D120" s="125" t="s">
        <v>428</v>
      </c>
      <c r="E120" s="127">
        <v>10</v>
      </c>
      <c r="F120" s="127" t="s">
        <v>431</v>
      </c>
      <c r="G120" s="123">
        <v>125</v>
      </c>
      <c r="H120" s="123">
        <v>85</v>
      </c>
      <c r="I120" s="123">
        <v>28</v>
      </c>
    </row>
    <row r="121" customHeight="1" spans="1:9">
      <c r="A121" s="406">
        <v>99</v>
      </c>
      <c r="B121" s="17" t="s">
        <v>432</v>
      </c>
      <c r="C121" s="17"/>
      <c r="D121" s="125" t="s">
        <v>428</v>
      </c>
      <c r="E121" s="127" t="s">
        <v>433</v>
      </c>
      <c r="F121" s="127" t="s">
        <v>240</v>
      </c>
      <c r="G121" s="123">
        <v>85</v>
      </c>
      <c r="H121" s="123">
        <v>37</v>
      </c>
      <c r="I121" s="123">
        <v>16</v>
      </c>
    </row>
    <row r="122" customHeight="1" spans="1:9">
      <c r="A122" s="406">
        <v>100</v>
      </c>
      <c r="B122" s="17" t="s">
        <v>434</v>
      </c>
      <c r="C122" s="17"/>
      <c r="D122" s="125" t="s">
        <v>428</v>
      </c>
      <c r="E122" s="127" t="s">
        <v>435</v>
      </c>
      <c r="F122" s="127" t="s">
        <v>240</v>
      </c>
      <c r="G122" s="123">
        <v>95</v>
      </c>
      <c r="H122" s="123">
        <v>23</v>
      </c>
      <c r="I122" s="123">
        <v>12</v>
      </c>
    </row>
    <row r="123" customHeight="1" spans="1:9">
      <c r="A123" s="406">
        <v>101</v>
      </c>
      <c r="B123" s="17" t="s">
        <v>436</v>
      </c>
      <c r="C123" s="17"/>
      <c r="D123" s="125" t="s">
        <v>330</v>
      </c>
      <c r="E123" s="127" t="s">
        <v>437</v>
      </c>
      <c r="F123" s="127" t="s">
        <v>240</v>
      </c>
      <c r="G123" s="123">
        <v>91</v>
      </c>
      <c r="H123" s="123">
        <v>25</v>
      </c>
      <c r="I123" s="123">
        <v>14</v>
      </c>
    </row>
    <row r="124" customHeight="1" spans="1:9">
      <c r="A124" s="406">
        <v>102</v>
      </c>
      <c r="B124" s="17" t="s">
        <v>438</v>
      </c>
      <c r="C124" s="17"/>
      <c r="D124" s="125"/>
      <c r="E124" s="127" t="s">
        <v>417</v>
      </c>
      <c r="F124" s="127" t="s">
        <v>240</v>
      </c>
      <c r="G124" s="123">
        <v>70</v>
      </c>
      <c r="H124" s="123">
        <v>27</v>
      </c>
      <c r="I124" s="123">
        <v>17</v>
      </c>
    </row>
    <row r="125" customHeight="1" spans="1:9">
      <c r="A125" s="406">
        <v>103</v>
      </c>
      <c r="B125" s="17" t="s">
        <v>439</v>
      </c>
      <c r="C125" s="17"/>
      <c r="D125" s="125" t="s">
        <v>440</v>
      </c>
      <c r="E125" s="127">
        <v>1</v>
      </c>
      <c r="F125" s="127" t="s">
        <v>196</v>
      </c>
      <c r="G125" s="123">
        <v>100</v>
      </c>
      <c r="H125" s="123">
        <v>125</v>
      </c>
      <c r="I125" s="123">
        <v>8</v>
      </c>
    </row>
    <row r="126" customHeight="1" spans="1:9">
      <c r="A126" s="406">
        <v>104</v>
      </c>
      <c r="B126" s="17" t="s">
        <v>441</v>
      </c>
      <c r="C126" s="17"/>
      <c r="D126" s="125" t="s">
        <v>330</v>
      </c>
      <c r="E126" s="127" t="s">
        <v>442</v>
      </c>
      <c r="F126" s="127" t="s">
        <v>240</v>
      </c>
      <c r="G126" s="123">
        <v>91</v>
      </c>
      <c r="H126" s="123">
        <v>63</v>
      </c>
      <c r="I126" s="123">
        <v>39</v>
      </c>
    </row>
    <row r="127" customHeight="1" spans="1:9">
      <c r="A127" s="406">
        <v>105</v>
      </c>
      <c r="B127" s="18" t="s">
        <v>349</v>
      </c>
      <c r="C127" s="18"/>
      <c r="D127" s="125" t="s">
        <v>443</v>
      </c>
      <c r="E127" s="126">
        <v>10</v>
      </c>
      <c r="F127" s="126" t="s">
        <v>373</v>
      </c>
      <c r="G127" s="123">
        <v>56</v>
      </c>
      <c r="H127" s="123">
        <v>13</v>
      </c>
      <c r="I127" s="123">
        <v>34</v>
      </c>
    </row>
    <row r="128" customHeight="1" spans="1:9">
      <c r="A128" s="406">
        <v>106</v>
      </c>
      <c r="B128" s="18" t="s">
        <v>350</v>
      </c>
      <c r="C128" s="18"/>
      <c r="D128" s="125" t="s">
        <v>443</v>
      </c>
      <c r="E128" s="126">
        <v>1</v>
      </c>
      <c r="F128" s="126" t="s">
        <v>196</v>
      </c>
      <c r="G128" s="123">
        <v>91</v>
      </c>
      <c r="H128" s="123">
        <v>65</v>
      </c>
      <c r="I128" s="123">
        <v>70</v>
      </c>
    </row>
    <row r="129" customHeight="1" spans="1:9">
      <c r="A129" s="406">
        <v>107</v>
      </c>
      <c r="B129" s="18" t="s">
        <v>351</v>
      </c>
      <c r="C129" s="18"/>
      <c r="D129" s="125" t="s">
        <v>443</v>
      </c>
      <c r="E129" s="126">
        <v>1</v>
      </c>
      <c r="F129" s="126" t="s">
        <v>196</v>
      </c>
      <c r="G129" s="123">
        <v>91</v>
      </c>
      <c r="H129" s="123">
        <v>65</v>
      </c>
      <c r="I129" s="123">
        <v>70</v>
      </c>
    </row>
    <row r="130" customHeight="1" spans="1:9">
      <c r="A130" s="406">
        <v>108</v>
      </c>
      <c r="B130" s="17" t="s">
        <v>444</v>
      </c>
      <c r="C130" s="17"/>
      <c r="D130" s="125" t="s">
        <v>445</v>
      </c>
      <c r="E130" s="126">
        <v>350</v>
      </c>
      <c r="F130" s="123" t="s">
        <v>240</v>
      </c>
      <c r="G130" s="123">
        <v>91</v>
      </c>
      <c r="H130" s="123">
        <v>65</v>
      </c>
      <c r="I130" s="123">
        <v>70</v>
      </c>
    </row>
    <row r="131" customHeight="1" spans="1:9">
      <c r="A131" s="406">
        <v>109</v>
      </c>
      <c r="B131" s="17" t="s">
        <v>446</v>
      </c>
      <c r="C131" s="17"/>
      <c r="D131" s="125" t="s">
        <v>447</v>
      </c>
      <c r="E131" s="126">
        <v>150</v>
      </c>
      <c r="F131" s="123" t="s">
        <v>240</v>
      </c>
      <c r="G131" s="123">
        <v>91</v>
      </c>
      <c r="H131" s="123">
        <v>65</v>
      </c>
      <c r="I131" s="123">
        <v>70</v>
      </c>
    </row>
    <row r="132" customHeight="1" spans="1:9">
      <c r="A132" s="406">
        <v>110</v>
      </c>
      <c r="B132" s="17" t="s">
        <v>448</v>
      </c>
      <c r="C132" s="17"/>
      <c r="D132" s="125" t="s">
        <v>449</v>
      </c>
      <c r="E132" s="126">
        <v>90</v>
      </c>
      <c r="F132" s="123" t="s">
        <v>240</v>
      </c>
      <c r="G132" s="123">
        <v>75</v>
      </c>
      <c r="H132" s="123">
        <v>15</v>
      </c>
      <c r="I132" s="123">
        <v>10</v>
      </c>
    </row>
    <row r="133" customHeight="1" spans="1:9">
      <c r="A133" s="406">
        <v>111</v>
      </c>
      <c r="B133" s="17" t="s">
        <v>450</v>
      </c>
      <c r="C133" s="17"/>
      <c r="D133" s="125" t="s">
        <v>451</v>
      </c>
      <c r="E133" s="126">
        <v>6</v>
      </c>
      <c r="F133" s="123" t="s">
        <v>240</v>
      </c>
      <c r="G133" s="123">
        <v>50</v>
      </c>
      <c r="H133" s="123">
        <v>30</v>
      </c>
      <c r="I133" s="123">
        <v>15</v>
      </c>
    </row>
    <row r="134" customHeight="1" spans="1:9">
      <c r="A134" s="406">
        <v>112</v>
      </c>
      <c r="B134" s="17" t="s">
        <v>452</v>
      </c>
      <c r="C134" s="17"/>
      <c r="D134" s="125" t="s">
        <v>453</v>
      </c>
      <c r="E134" s="126">
        <v>96</v>
      </c>
      <c r="F134" s="123" t="s">
        <v>240</v>
      </c>
      <c r="G134" s="123">
        <v>45</v>
      </c>
      <c r="H134" s="123">
        <v>55</v>
      </c>
      <c r="I134" s="123">
        <v>10</v>
      </c>
    </row>
    <row r="135" customHeight="1" spans="1:9">
      <c r="A135" s="406">
        <v>113</v>
      </c>
      <c r="B135" s="17" t="s">
        <v>454</v>
      </c>
      <c r="C135" s="17"/>
      <c r="D135" s="125" t="s">
        <v>453</v>
      </c>
      <c r="E135" s="126">
        <v>36</v>
      </c>
      <c r="F135" s="123" t="s">
        <v>240</v>
      </c>
      <c r="G135" s="123">
        <v>50</v>
      </c>
      <c r="H135" s="123">
        <v>25</v>
      </c>
      <c r="I135" s="123">
        <v>25</v>
      </c>
    </row>
    <row r="136" customHeight="1" spans="1:9">
      <c r="A136" s="406">
        <v>114</v>
      </c>
      <c r="B136" s="18" t="s">
        <v>349</v>
      </c>
      <c r="C136" s="18"/>
      <c r="D136" s="125" t="s">
        <v>453</v>
      </c>
      <c r="E136" s="126">
        <v>20</v>
      </c>
      <c r="F136" s="126" t="s">
        <v>373</v>
      </c>
      <c r="G136" s="123">
        <v>55</v>
      </c>
      <c r="H136" s="123">
        <v>20</v>
      </c>
      <c r="I136" s="123">
        <v>15</v>
      </c>
    </row>
    <row r="137" customHeight="1" spans="1:9">
      <c r="A137" s="406">
        <v>115</v>
      </c>
      <c r="B137" s="18" t="s">
        <v>350</v>
      </c>
      <c r="C137" s="18"/>
      <c r="D137" s="125" t="s">
        <v>453</v>
      </c>
      <c r="E137" s="126">
        <v>20</v>
      </c>
      <c r="F137" s="126" t="s">
        <v>373</v>
      </c>
      <c r="G137" s="123">
        <v>50</v>
      </c>
      <c r="H137" s="123">
        <v>20</v>
      </c>
      <c r="I137" s="123">
        <v>10</v>
      </c>
    </row>
    <row r="138" customHeight="1" spans="1:9">
      <c r="A138" s="406">
        <v>116</v>
      </c>
      <c r="B138" s="18" t="s">
        <v>351</v>
      </c>
      <c r="C138" s="18"/>
      <c r="D138" s="125" t="s">
        <v>453</v>
      </c>
      <c r="E138" s="126">
        <v>1</v>
      </c>
      <c r="F138" s="126" t="s">
        <v>196</v>
      </c>
      <c r="G138" s="123">
        <v>50</v>
      </c>
      <c r="H138" s="123">
        <v>50</v>
      </c>
      <c r="I138" s="123">
        <v>15</v>
      </c>
    </row>
    <row r="139" customHeight="1" spans="1:9">
      <c r="A139" s="406">
        <v>117</v>
      </c>
      <c r="B139" s="18" t="s">
        <v>455</v>
      </c>
      <c r="C139" s="18"/>
      <c r="D139" s="125" t="s">
        <v>451</v>
      </c>
      <c r="E139" s="126">
        <v>150</v>
      </c>
      <c r="F139" s="123" t="s">
        <v>240</v>
      </c>
      <c r="G139" s="123">
        <v>75</v>
      </c>
      <c r="H139" s="123">
        <v>20</v>
      </c>
      <c r="I139" s="123">
        <v>10</v>
      </c>
    </row>
    <row r="140" customHeight="1" spans="1:9">
      <c r="A140" s="406">
        <v>118</v>
      </c>
      <c r="B140" s="18" t="s">
        <v>456</v>
      </c>
      <c r="C140" s="18"/>
      <c r="D140" s="125" t="s">
        <v>451</v>
      </c>
      <c r="E140" s="126">
        <v>60</v>
      </c>
      <c r="F140" s="123" t="s">
        <v>240</v>
      </c>
      <c r="G140" s="123">
        <v>80</v>
      </c>
      <c r="H140" s="123">
        <v>50</v>
      </c>
      <c r="I140" s="123">
        <v>15</v>
      </c>
    </row>
    <row r="141" customHeight="1" spans="1:9">
      <c r="A141" s="406">
        <v>119</v>
      </c>
      <c r="B141" s="18" t="s">
        <v>457</v>
      </c>
      <c r="C141" s="18"/>
      <c r="D141" s="125" t="s">
        <v>458</v>
      </c>
      <c r="E141" s="126">
        <v>30</v>
      </c>
      <c r="F141" s="123" t="s">
        <v>240</v>
      </c>
      <c r="G141" s="123">
        <v>55</v>
      </c>
      <c r="H141" s="123">
        <v>45</v>
      </c>
      <c r="I141" s="123">
        <v>10</v>
      </c>
    </row>
    <row r="142" customHeight="1" spans="1:9">
      <c r="A142" s="406">
        <v>120</v>
      </c>
      <c r="B142" s="18" t="s">
        <v>459</v>
      </c>
      <c r="C142" s="18"/>
      <c r="D142" s="125" t="s">
        <v>460</v>
      </c>
      <c r="E142" s="126">
        <v>25</v>
      </c>
      <c r="F142" s="123" t="s">
        <v>240</v>
      </c>
      <c r="G142" s="123">
        <v>75</v>
      </c>
      <c r="H142" s="123">
        <v>50</v>
      </c>
      <c r="I142" s="123">
        <v>15</v>
      </c>
    </row>
    <row r="143" customHeight="1" spans="1:9">
      <c r="A143" s="406">
        <v>121</v>
      </c>
      <c r="B143" s="18" t="s">
        <v>461</v>
      </c>
      <c r="C143" s="18"/>
      <c r="D143" s="125" t="s">
        <v>462</v>
      </c>
      <c r="E143" s="126">
        <v>30</v>
      </c>
      <c r="F143" s="123" t="s">
        <v>240</v>
      </c>
      <c r="G143" s="123">
        <v>50</v>
      </c>
      <c r="H143" s="123">
        <v>50</v>
      </c>
      <c r="I143" s="123">
        <v>10</v>
      </c>
    </row>
    <row r="144" customHeight="1" spans="1:9">
      <c r="A144" s="406">
        <v>122</v>
      </c>
      <c r="B144" s="18" t="s">
        <v>463</v>
      </c>
      <c r="C144" s="18"/>
      <c r="D144" s="125" t="s">
        <v>464</v>
      </c>
      <c r="E144" s="126">
        <v>30</v>
      </c>
      <c r="F144" s="126" t="s">
        <v>431</v>
      </c>
      <c r="G144" s="123">
        <v>55</v>
      </c>
      <c r="H144" s="123">
        <v>35</v>
      </c>
      <c r="I144" s="123">
        <v>15</v>
      </c>
    </row>
    <row r="145" customHeight="1" spans="1:9">
      <c r="A145" s="406">
        <v>123</v>
      </c>
      <c r="B145" s="18" t="s">
        <v>465</v>
      </c>
      <c r="C145" s="18"/>
      <c r="D145" s="125" t="s">
        <v>464</v>
      </c>
      <c r="E145" s="126">
        <v>4</v>
      </c>
      <c r="F145" s="126" t="s">
        <v>196</v>
      </c>
      <c r="G145" s="123">
        <v>75</v>
      </c>
      <c r="H145" s="123">
        <v>25</v>
      </c>
      <c r="I145" s="123">
        <v>10</v>
      </c>
    </row>
    <row r="146" customHeight="1" spans="1:9">
      <c r="A146" s="406">
        <v>124</v>
      </c>
      <c r="B146" s="18" t="s">
        <v>466</v>
      </c>
      <c r="C146" s="18"/>
      <c r="D146" s="125" t="s">
        <v>467</v>
      </c>
      <c r="E146" s="126">
        <v>20</v>
      </c>
      <c r="F146" s="126" t="s">
        <v>196</v>
      </c>
      <c r="G146" s="123">
        <v>75</v>
      </c>
      <c r="H146" s="123">
        <v>25</v>
      </c>
      <c r="I146" s="123">
        <v>10</v>
      </c>
    </row>
    <row r="147" customHeight="1" spans="1:9">
      <c r="A147" s="406">
        <v>125</v>
      </c>
      <c r="B147" s="18" t="s">
        <v>468</v>
      </c>
      <c r="C147" s="18"/>
      <c r="D147" s="125" t="s">
        <v>460</v>
      </c>
      <c r="E147" s="126">
        <v>150</v>
      </c>
      <c r="F147" s="126" t="s">
        <v>192</v>
      </c>
      <c r="G147" s="123">
        <v>75</v>
      </c>
      <c r="H147" s="123">
        <v>25</v>
      </c>
      <c r="I147" s="123">
        <v>10</v>
      </c>
    </row>
    <row r="148" customHeight="1" spans="1:9">
      <c r="A148" s="406">
        <v>126</v>
      </c>
      <c r="B148" s="18" t="s">
        <v>469</v>
      </c>
      <c r="C148" s="18"/>
      <c r="D148" s="125" t="s">
        <v>464</v>
      </c>
      <c r="E148" s="126">
        <v>200</v>
      </c>
      <c r="F148" s="126" t="s">
        <v>373</v>
      </c>
      <c r="G148" s="123">
        <v>75</v>
      </c>
      <c r="H148" s="123">
        <v>25</v>
      </c>
      <c r="I148" s="123">
        <v>10</v>
      </c>
    </row>
    <row r="149" customHeight="1" spans="1:9">
      <c r="A149" s="406">
        <v>127</v>
      </c>
      <c r="B149" s="18" t="s">
        <v>470</v>
      </c>
      <c r="C149" s="18"/>
      <c r="D149" s="125" t="s">
        <v>464</v>
      </c>
      <c r="E149" s="126">
        <v>700</v>
      </c>
      <c r="F149" s="123" t="s">
        <v>240</v>
      </c>
      <c r="G149" s="123">
        <v>75</v>
      </c>
      <c r="H149" s="123">
        <v>25</v>
      </c>
      <c r="I149" s="123">
        <v>10</v>
      </c>
    </row>
    <row r="150" customHeight="1" spans="1:9">
      <c r="A150" s="406">
        <v>128</v>
      </c>
      <c r="B150" s="18" t="s">
        <v>471</v>
      </c>
      <c r="C150" s="18"/>
      <c r="D150" s="125" t="s">
        <v>464</v>
      </c>
      <c r="E150" s="126">
        <v>2</v>
      </c>
      <c r="F150" s="126" t="s">
        <v>472</v>
      </c>
      <c r="G150" s="123">
        <v>75</v>
      </c>
      <c r="H150" s="123">
        <v>25</v>
      </c>
      <c r="I150" s="123">
        <v>10</v>
      </c>
    </row>
    <row r="151" customHeight="1" spans="1:9">
      <c r="A151" s="406">
        <v>129</v>
      </c>
      <c r="B151" s="18" t="s">
        <v>473</v>
      </c>
      <c r="C151" s="18"/>
      <c r="D151" s="125" t="s">
        <v>474</v>
      </c>
      <c r="E151" s="126">
        <v>78</v>
      </c>
      <c r="F151" s="123" t="s">
        <v>240</v>
      </c>
      <c r="G151" s="123">
        <v>75</v>
      </c>
      <c r="H151" s="123">
        <v>25</v>
      </c>
      <c r="I151" s="123">
        <v>10</v>
      </c>
    </row>
    <row r="152" customHeight="1" spans="1:9">
      <c r="A152" s="406">
        <v>130</v>
      </c>
      <c r="B152" s="18" t="s">
        <v>475</v>
      </c>
      <c r="C152" s="18"/>
      <c r="D152" s="122" t="s">
        <v>476</v>
      </c>
      <c r="E152" s="126">
        <v>1</v>
      </c>
      <c r="F152" s="126" t="s">
        <v>196</v>
      </c>
      <c r="G152" s="123">
        <v>75</v>
      </c>
      <c r="H152" s="123">
        <v>25</v>
      </c>
      <c r="I152" s="123">
        <v>10</v>
      </c>
    </row>
    <row r="153" customHeight="1" spans="1:9">
      <c r="A153" s="406">
        <v>131</v>
      </c>
      <c r="B153" s="18" t="s">
        <v>477</v>
      </c>
      <c r="C153" s="18"/>
      <c r="D153" s="125" t="s">
        <v>478</v>
      </c>
      <c r="E153" s="126">
        <v>9</v>
      </c>
      <c r="F153" s="126" t="s">
        <v>196</v>
      </c>
      <c r="G153" s="123">
        <v>75</v>
      </c>
      <c r="H153" s="123">
        <v>25</v>
      </c>
      <c r="I153" s="123">
        <v>10</v>
      </c>
    </row>
    <row r="154" customHeight="1" spans="1:9">
      <c r="A154" s="406">
        <v>132</v>
      </c>
      <c r="B154" s="18" t="s">
        <v>479</v>
      </c>
      <c r="C154" s="18"/>
      <c r="D154" s="125" t="s">
        <v>478</v>
      </c>
      <c r="E154" s="126">
        <v>5</v>
      </c>
      <c r="F154" s="126" t="s">
        <v>196</v>
      </c>
      <c r="G154" s="123">
        <v>85</v>
      </c>
      <c r="H154" s="123">
        <v>34</v>
      </c>
      <c r="I154" s="123">
        <v>15</v>
      </c>
    </row>
    <row r="155" customHeight="1" spans="1:9">
      <c r="A155" s="406">
        <v>133</v>
      </c>
      <c r="B155" s="241" t="s">
        <v>480</v>
      </c>
      <c r="C155" s="417"/>
      <c r="D155" s="125" t="s">
        <v>478</v>
      </c>
      <c r="E155" s="123">
        <v>400</v>
      </c>
      <c r="F155" s="123" t="s">
        <v>240</v>
      </c>
      <c r="G155" s="123">
        <v>85</v>
      </c>
      <c r="H155" s="123">
        <v>34</v>
      </c>
      <c r="I155" s="123">
        <v>15</v>
      </c>
    </row>
    <row r="156" customHeight="1" spans="1:9">
      <c r="A156" s="406">
        <v>134</v>
      </c>
      <c r="B156" s="18" t="s">
        <v>481</v>
      </c>
      <c r="C156" s="18"/>
      <c r="D156" s="125" t="s">
        <v>478</v>
      </c>
      <c r="E156" s="123">
        <v>145</v>
      </c>
      <c r="F156" s="123" t="s">
        <v>263</v>
      </c>
      <c r="G156" s="123">
        <v>70</v>
      </c>
      <c r="H156" s="123">
        <v>44</v>
      </c>
      <c r="I156" s="123">
        <v>10</v>
      </c>
    </row>
    <row r="157" customHeight="1" spans="1:9">
      <c r="A157" s="406">
        <v>135</v>
      </c>
      <c r="B157" s="18" t="s">
        <v>482</v>
      </c>
      <c r="C157" s="18"/>
      <c r="D157" s="125" t="s">
        <v>478</v>
      </c>
      <c r="E157" s="123">
        <v>1</v>
      </c>
      <c r="F157" s="123" t="s">
        <v>196</v>
      </c>
      <c r="G157" s="123">
        <v>125</v>
      </c>
      <c r="H157" s="123">
        <v>85</v>
      </c>
      <c r="I157" s="123">
        <v>28</v>
      </c>
    </row>
    <row r="158" customHeight="1" spans="1:9">
      <c r="A158" s="406">
        <v>136</v>
      </c>
      <c r="B158" s="18" t="s">
        <v>483</v>
      </c>
      <c r="C158" s="18"/>
      <c r="D158" s="125" t="s">
        <v>478</v>
      </c>
      <c r="E158" s="123">
        <v>1</v>
      </c>
      <c r="F158" s="123" t="s">
        <v>263</v>
      </c>
      <c r="G158" s="123">
        <v>85</v>
      </c>
      <c r="H158" s="123">
        <v>37</v>
      </c>
      <c r="I158" s="123">
        <v>16</v>
      </c>
    </row>
    <row r="159" customHeight="1" spans="1:9">
      <c r="A159" s="406">
        <v>137</v>
      </c>
      <c r="B159" s="18" t="s">
        <v>484</v>
      </c>
      <c r="C159" s="18"/>
      <c r="D159" s="122" t="s">
        <v>485</v>
      </c>
      <c r="E159" s="123">
        <v>70</v>
      </c>
      <c r="F159" s="123" t="s">
        <v>240</v>
      </c>
      <c r="G159" s="123">
        <v>95</v>
      </c>
      <c r="H159" s="123">
        <v>23</v>
      </c>
      <c r="I159" s="123">
        <v>12</v>
      </c>
    </row>
    <row r="160" customHeight="1" spans="1:9">
      <c r="A160" s="406">
        <v>138</v>
      </c>
      <c r="B160" s="18" t="s">
        <v>486</v>
      </c>
      <c r="C160" s="18"/>
      <c r="D160" s="122" t="s">
        <v>485</v>
      </c>
      <c r="E160" s="123">
        <v>25</v>
      </c>
      <c r="F160" s="123" t="s">
        <v>240</v>
      </c>
      <c r="G160" s="123">
        <v>91</v>
      </c>
      <c r="H160" s="123">
        <v>25</v>
      </c>
      <c r="I160" s="123">
        <v>14</v>
      </c>
    </row>
    <row r="161" customHeight="1" spans="1:9">
      <c r="A161" s="406">
        <v>139</v>
      </c>
      <c r="B161" s="18" t="s">
        <v>487</v>
      </c>
      <c r="C161" s="18"/>
      <c r="D161" s="122" t="s">
        <v>485</v>
      </c>
      <c r="E161" s="123">
        <v>70</v>
      </c>
      <c r="F161" s="123" t="s">
        <v>240</v>
      </c>
      <c r="G161" s="123">
        <v>70</v>
      </c>
      <c r="H161" s="123">
        <v>27</v>
      </c>
      <c r="I161" s="123">
        <v>17</v>
      </c>
    </row>
    <row r="162" customHeight="1" spans="1:9">
      <c r="A162" s="406">
        <v>140</v>
      </c>
      <c r="B162" s="18" t="s">
        <v>488</v>
      </c>
      <c r="C162" s="18"/>
      <c r="D162" s="122" t="s">
        <v>489</v>
      </c>
      <c r="E162" s="123">
        <v>24</v>
      </c>
      <c r="F162" s="123" t="s">
        <v>263</v>
      </c>
      <c r="G162" s="123">
        <v>100</v>
      </c>
      <c r="H162" s="123">
        <v>125</v>
      </c>
      <c r="I162" s="123">
        <v>8</v>
      </c>
    </row>
    <row r="163" customHeight="1" spans="1:9">
      <c r="A163" s="406">
        <v>141</v>
      </c>
      <c r="B163" s="18" t="s">
        <v>490</v>
      </c>
      <c r="C163" s="18"/>
      <c r="D163" s="122" t="s">
        <v>489</v>
      </c>
      <c r="E163" s="123">
        <v>50</v>
      </c>
      <c r="F163" s="123" t="s">
        <v>149</v>
      </c>
      <c r="G163" s="123">
        <v>91</v>
      </c>
      <c r="H163" s="123">
        <v>63</v>
      </c>
      <c r="I163" s="123">
        <v>39</v>
      </c>
    </row>
    <row r="164" customHeight="1" spans="1:9">
      <c r="A164" s="406">
        <v>142</v>
      </c>
      <c r="B164" s="18" t="s">
        <v>491</v>
      </c>
      <c r="C164" s="18"/>
      <c r="D164" s="122" t="s">
        <v>489</v>
      </c>
      <c r="E164" s="123">
        <v>5</v>
      </c>
      <c r="F164" s="123" t="s">
        <v>492</v>
      </c>
      <c r="G164" s="123">
        <v>56</v>
      </c>
      <c r="H164" s="123">
        <v>13</v>
      </c>
      <c r="I164" s="123">
        <v>34</v>
      </c>
    </row>
    <row r="165" customHeight="1" spans="1:9">
      <c r="A165" s="406">
        <v>143</v>
      </c>
      <c r="B165" s="18" t="s">
        <v>493</v>
      </c>
      <c r="C165" s="18"/>
      <c r="D165" s="122" t="s">
        <v>485</v>
      </c>
      <c r="E165" s="123">
        <v>100</v>
      </c>
      <c r="F165" s="123" t="s">
        <v>240</v>
      </c>
      <c r="G165" s="123">
        <v>91</v>
      </c>
      <c r="H165" s="123">
        <v>65</v>
      </c>
      <c r="I165" s="123">
        <v>70</v>
      </c>
    </row>
    <row r="166" customHeight="1" spans="1:9">
      <c r="A166" s="406">
        <v>144</v>
      </c>
      <c r="B166" s="18" t="s">
        <v>494</v>
      </c>
      <c r="C166" s="18"/>
      <c r="D166" s="122" t="s">
        <v>485</v>
      </c>
      <c r="E166" s="123">
        <v>500</v>
      </c>
      <c r="F166" s="123" t="s">
        <v>240</v>
      </c>
      <c r="G166" s="123">
        <v>91</v>
      </c>
      <c r="H166" s="123">
        <v>65</v>
      </c>
      <c r="I166" s="123">
        <v>70</v>
      </c>
    </row>
    <row r="167" customHeight="1" spans="1:9">
      <c r="A167" s="406">
        <v>145</v>
      </c>
      <c r="B167" s="18" t="s">
        <v>495</v>
      </c>
      <c r="C167" s="18"/>
      <c r="D167" s="122" t="s">
        <v>496</v>
      </c>
      <c r="E167" s="123">
        <v>500</v>
      </c>
      <c r="F167" s="123" t="s">
        <v>240</v>
      </c>
      <c r="G167" s="123">
        <v>91</v>
      </c>
      <c r="H167" s="123">
        <v>65</v>
      </c>
      <c r="I167" s="123">
        <v>70</v>
      </c>
    </row>
    <row r="168" customHeight="1" spans="1:9">
      <c r="A168" s="406">
        <v>146</v>
      </c>
      <c r="B168" s="18" t="s">
        <v>497</v>
      </c>
      <c r="C168" s="18"/>
      <c r="D168" s="122" t="s">
        <v>489</v>
      </c>
      <c r="E168" s="123">
        <v>1000</v>
      </c>
      <c r="F168" s="123" t="s">
        <v>498</v>
      </c>
      <c r="G168" s="123">
        <v>91</v>
      </c>
      <c r="H168" s="123">
        <v>65</v>
      </c>
      <c r="I168" s="123">
        <v>70</v>
      </c>
    </row>
    <row r="169" customHeight="1" spans="1:9">
      <c r="A169" s="406">
        <v>147</v>
      </c>
      <c r="B169" s="18" t="s">
        <v>499</v>
      </c>
      <c r="C169" s="18"/>
      <c r="D169" s="122" t="s">
        <v>500</v>
      </c>
      <c r="E169" s="123">
        <v>200</v>
      </c>
      <c r="F169" s="123" t="s">
        <v>240</v>
      </c>
      <c r="G169" s="123">
        <v>75</v>
      </c>
      <c r="H169" s="123">
        <v>15</v>
      </c>
      <c r="I169" s="123">
        <v>10</v>
      </c>
    </row>
    <row r="170" customHeight="1" spans="1:9">
      <c r="A170" s="406">
        <v>148</v>
      </c>
      <c r="B170" s="18" t="s">
        <v>501</v>
      </c>
      <c r="C170" s="18"/>
      <c r="D170" s="122" t="s">
        <v>500</v>
      </c>
      <c r="E170" s="123">
        <v>300</v>
      </c>
      <c r="F170" s="123" t="s">
        <v>240</v>
      </c>
      <c r="G170" s="123">
        <v>50</v>
      </c>
      <c r="H170" s="123">
        <v>30</v>
      </c>
      <c r="I170" s="123">
        <v>15</v>
      </c>
    </row>
    <row r="171" customHeight="1" spans="1:9">
      <c r="A171" s="406">
        <v>149</v>
      </c>
      <c r="B171" s="18" t="s">
        <v>502</v>
      </c>
      <c r="C171" s="18"/>
      <c r="D171" s="122" t="s">
        <v>489</v>
      </c>
      <c r="E171" s="123">
        <v>1</v>
      </c>
      <c r="F171" s="123" t="s">
        <v>344</v>
      </c>
      <c r="G171" s="123">
        <v>45</v>
      </c>
      <c r="H171" s="123">
        <v>55</v>
      </c>
      <c r="I171" s="123">
        <v>10</v>
      </c>
    </row>
    <row r="172" customHeight="1" spans="1:9">
      <c r="A172" s="406">
        <v>150</v>
      </c>
      <c r="B172" s="18" t="s">
        <v>503</v>
      </c>
      <c r="C172" s="18"/>
      <c r="D172" s="122" t="s">
        <v>504</v>
      </c>
      <c r="E172" s="123">
        <v>150</v>
      </c>
      <c r="F172" s="123" t="s">
        <v>240</v>
      </c>
      <c r="G172" s="123">
        <v>50</v>
      </c>
      <c r="H172" s="123">
        <v>25</v>
      </c>
      <c r="I172" s="123">
        <v>25</v>
      </c>
    </row>
    <row r="173" customHeight="1" spans="1:9">
      <c r="A173" s="406">
        <v>151</v>
      </c>
      <c r="B173" s="18" t="s">
        <v>505</v>
      </c>
      <c r="C173" s="18"/>
      <c r="D173" s="122" t="s">
        <v>496</v>
      </c>
      <c r="E173" s="123">
        <v>60</v>
      </c>
      <c r="F173" s="123" t="s">
        <v>240</v>
      </c>
      <c r="G173" s="123">
        <v>55</v>
      </c>
      <c r="H173" s="123">
        <v>20</v>
      </c>
      <c r="I173" s="123">
        <v>15</v>
      </c>
    </row>
    <row r="174" customHeight="1" spans="1:9">
      <c r="A174" s="406">
        <v>152</v>
      </c>
      <c r="B174" s="18" t="s">
        <v>506</v>
      </c>
      <c r="C174" s="18"/>
      <c r="D174" s="122" t="s">
        <v>485</v>
      </c>
      <c r="E174" s="123">
        <v>1</v>
      </c>
      <c r="F174" s="123" t="s">
        <v>263</v>
      </c>
      <c r="G174" s="123">
        <v>50</v>
      </c>
      <c r="H174" s="123">
        <v>20</v>
      </c>
      <c r="I174" s="123">
        <v>10</v>
      </c>
    </row>
    <row r="175" customHeight="1" spans="1:9">
      <c r="A175" s="406">
        <v>153</v>
      </c>
      <c r="B175" s="18" t="s">
        <v>507</v>
      </c>
      <c r="C175" s="18"/>
      <c r="D175" s="122" t="s">
        <v>508</v>
      </c>
      <c r="E175" s="123">
        <v>30</v>
      </c>
      <c r="F175" s="123" t="s">
        <v>240</v>
      </c>
      <c r="G175" s="123">
        <v>50</v>
      </c>
      <c r="H175" s="123">
        <v>50</v>
      </c>
      <c r="I175" s="123">
        <v>15</v>
      </c>
    </row>
    <row r="176" customHeight="1" spans="1:9">
      <c r="A176" s="406">
        <v>154</v>
      </c>
      <c r="B176" s="18" t="s">
        <v>509</v>
      </c>
      <c r="C176" s="18"/>
      <c r="D176" s="122" t="s">
        <v>510</v>
      </c>
      <c r="E176" s="123">
        <v>30</v>
      </c>
      <c r="F176" s="123" t="s">
        <v>240</v>
      </c>
      <c r="G176" s="123">
        <v>75</v>
      </c>
      <c r="H176" s="123">
        <v>20</v>
      </c>
      <c r="I176" s="123">
        <v>10</v>
      </c>
    </row>
    <row r="177" customHeight="1" spans="1:9">
      <c r="A177" s="406">
        <v>155</v>
      </c>
      <c r="B177" s="18" t="s">
        <v>511</v>
      </c>
      <c r="C177" s="18"/>
      <c r="D177" s="122" t="s">
        <v>510</v>
      </c>
      <c r="E177" s="123">
        <v>2</v>
      </c>
      <c r="F177" s="123" t="s">
        <v>263</v>
      </c>
      <c r="G177" s="123">
        <v>80</v>
      </c>
      <c r="H177" s="123">
        <v>50</v>
      </c>
      <c r="I177" s="123">
        <v>15</v>
      </c>
    </row>
    <row r="178" customHeight="1" spans="1:9">
      <c r="A178" s="406">
        <v>156</v>
      </c>
      <c r="B178" s="18" t="s">
        <v>512</v>
      </c>
      <c r="C178" s="18"/>
      <c r="D178" s="122" t="s">
        <v>510</v>
      </c>
      <c r="E178" s="123">
        <v>1</v>
      </c>
      <c r="F178" s="123" t="s">
        <v>263</v>
      </c>
      <c r="G178" s="123">
        <v>55</v>
      </c>
      <c r="H178" s="123">
        <v>45</v>
      </c>
      <c r="I178" s="123">
        <v>10</v>
      </c>
    </row>
    <row r="179" customHeight="1" spans="1:9">
      <c r="A179" s="406">
        <v>157</v>
      </c>
      <c r="B179" s="18" t="s">
        <v>513</v>
      </c>
      <c r="C179" s="18"/>
      <c r="D179" s="122" t="s">
        <v>514</v>
      </c>
      <c r="E179" s="123">
        <v>20</v>
      </c>
      <c r="F179" s="123" t="s">
        <v>149</v>
      </c>
      <c r="G179" s="123">
        <v>75</v>
      </c>
      <c r="H179" s="123">
        <v>50</v>
      </c>
      <c r="I179" s="123">
        <v>15</v>
      </c>
    </row>
    <row r="180" customHeight="1" spans="1:9">
      <c r="A180" s="406">
        <v>158</v>
      </c>
      <c r="B180" s="18" t="s">
        <v>515</v>
      </c>
      <c r="C180" s="18"/>
      <c r="D180" s="122" t="s">
        <v>485</v>
      </c>
      <c r="E180" s="123">
        <v>1</v>
      </c>
      <c r="F180" s="123" t="s">
        <v>263</v>
      </c>
      <c r="G180" s="123">
        <v>50</v>
      </c>
      <c r="H180" s="123">
        <v>50</v>
      </c>
      <c r="I180" s="123">
        <v>10</v>
      </c>
    </row>
    <row r="181" customHeight="1" spans="1:9">
      <c r="A181" s="406">
        <v>159</v>
      </c>
      <c r="B181" s="18" t="s">
        <v>516</v>
      </c>
      <c r="C181" s="18"/>
      <c r="D181" s="122" t="s">
        <v>485</v>
      </c>
      <c r="E181" s="123">
        <v>1</v>
      </c>
      <c r="F181" s="123" t="s">
        <v>263</v>
      </c>
      <c r="G181" s="123">
        <v>55</v>
      </c>
      <c r="H181" s="123">
        <v>35</v>
      </c>
      <c r="I181" s="123">
        <v>15</v>
      </c>
    </row>
    <row r="182" customHeight="1" spans="1:9">
      <c r="A182" s="406">
        <v>160</v>
      </c>
      <c r="B182" s="18" t="s">
        <v>517</v>
      </c>
      <c r="C182" s="18"/>
      <c r="D182" s="122" t="s">
        <v>496</v>
      </c>
      <c r="E182" s="123">
        <v>70</v>
      </c>
      <c r="F182" s="123" t="s">
        <v>240</v>
      </c>
      <c r="G182" s="123">
        <v>75</v>
      </c>
      <c r="H182" s="123">
        <v>25</v>
      </c>
      <c r="I182" s="123">
        <v>10</v>
      </c>
    </row>
    <row r="183" customHeight="1" spans="1:9">
      <c r="A183" s="406">
        <v>161</v>
      </c>
      <c r="B183" s="18" t="s">
        <v>518</v>
      </c>
      <c r="C183" s="18"/>
      <c r="D183" s="122" t="s">
        <v>496</v>
      </c>
      <c r="E183" s="123">
        <v>100</v>
      </c>
      <c r="F183" s="123" t="s">
        <v>240</v>
      </c>
      <c r="G183" s="123">
        <v>75</v>
      </c>
      <c r="H183" s="123">
        <v>25</v>
      </c>
      <c r="I183" s="123">
        <v>10</v>
      </c>
    </row>
    <row r="184" customHeight="1" spans="1:9">
      <c r="A184" s="406">
        <v>162</v>
      </c>
      <c r="B184" s="18" t="s">
        <v>519</v>
      </c>
      <c r="C184" s="18"/>
      <c r="D184" s="122" t="s">
        <v>496</v>
      </c>
      <c r="E184" s="123">
        <v>70</v>
      </c>
      <c r="F184" s="123" t="s">
        <v>240</v>
      </c>
      <c r="G184" s="123">
        <v>75</v>
      </c>
      <c r="H184" s="123">
        <v>25</v>
      </c>
      <c r="I184" s="123">
        <v>10</v>
      </c>
    </row>
    <row r="185" customHeight="1" spans="1:9">
      <c r="A185" s="406">
        <v>163</v>
      </c>
      <c r="B185" s="18" t="s">
        <v>520</v>
      </c>
      <c r="C185" s="18"/>
      <c r="D185" s="122" t="s">
        <v>489</v>
      </c>
      <c r="E185" s="123">
        <v>3</v>
      </c>
      <c r="F185" s="123" t="s">
        <v>263</v>
      </c>
      <c r="G185" s="123">
        <v>75</v>
      </c>
      <c r="H185" s="123">
        <v>25</v>
      </c>
      <c r="I185" s="123">
        <v>10</v>
      </c>
    </row>
    <row r="186" customHeight="1" spans="1:9">
      <c r="A186" s="406">
        <v>164</v>
      </c>
      <c r="B186" s="18" t="s">
        <v>521</v>
      </c>
      <c r="C186" s="18"/>
      <c r="D186" s="122" t="s">
        <v>485</v>
      </c>
      <c r="E186" s="123">
        <v>100</v>
      </c>
      <c r="F186" s="123" t="s">
        <v>240</v>
      </c>
      <c r="G186" s="123">
        <v>75</v>
      </c>
      <c r="H186" s="123">
        <v>25</v>
      </c>
      <c r="I186" s="123">
        <v>10</v>
      </c>
    </row>
    <row r="187" customHeight="1" spans="1:9">
      <c r="A187" s="406">
        <v>165</v>
      </c>
      <c r="B187" s="18" t="s">
        <v>522</v>
      </c>
      <c r="C187" s="18"/>
      <c r="D187" s="122" t="s">
        <v>496</v>
      </c>
      <c r="E187" s="123">
        <v>100</v>
      </c>
      <c r="F187" s="123" t="s">
        <v>240</v>
      </c>
      <c r="G187" s="123">
        <v>75</v>
      </c>
      <c r="H187" s="123">
        <v>25</v>
      </c>
      <c r="I187" s="123">
        <v>10</v>
      </c>
    </row>
    <row r="188" customHeight="1" spans="1:9">
      <c r="A188" s="406">
        <v>166</v>
      </c>
      <c r="B188" s="18" t="s">
        <v>523</v>
      </c>
      <c r="C188" s="18"/>
      <c r="D188" s="122" t="s">
        <v>524</v>
      </c>
      <c r="E188" s="123">
        <v>3</v>
      </c>
      <c r="F188" s="123" t="s">
        <v>263</v>
      </c>
      <c r="G188" s="123">
        <v>75</v>
      </c>
      <c r="H188" s="123">
        <v>25</v>
      </c>
      <c r="I188" s="123">
        <v>10</v>
      </c>
    </row>
    <row r="189" customHeight="1" spans="1:9">
      <c r="A189" s="406">
        <v>167</v>
      </c>
      <c r="B189" s="19" t="s">
        <v>525</v>
      </c>
      <c r="C189" s="19"/>
      <c r="D189" s="130" t="s">
        <v>526</v>
      </c>
      <c r="E189" s="125">
        <v>70</v>
      </c>
      <c r="F189" s="125" t="s">
        <v>240</v>
      </c>
      <c r="G189" s="123">
        <v>75</v>
      </c>
      <c r="H189" s="123">
        <v>25</v>
      </c>
      <c r="I189" s="123">
        <v>10</v>
      </c>
    </row>
    <row r="190" customHeight="1" spans="1:9">
      <c r="A190" s="406">
        <v>168</v>
      </c>
      <c r="B190" s="19" t="s">
        <v>527</v>
      </c>
      <c r="C190" s="19"/>
      <c r="D190" s="125" t="s">
        <v>526</v>
      </c>
      <c r="E190" s="125">
        <v>300</v>
      </c>
      <c r="F190" s="125" t="s">
        <v>240</v>
      </c>
      <c r="G190" s="123">
        <v>75</v>
      </c>
      <c r="H190" s="123">
        <v>25</v>
      </c>
      <c r="I190" s="123">
        <v>10</v>
      </c>
    </row>
    <row r="191" customHeight="1" spans="1:9">
      <c r="A191" s="406">
        <v>169</v>
      </c>
      <c r="B191" s="19" t="s">
        <v>528</v>
      </c>
      <c r="C191" s="19"/>
      <c r="D191" s="125" t="s">
        <v>526</v>
      </c>
      <c r="E191" s="125">
        <v>10</v>
      </c>
      <c r="F191" s="125" t="s">
        <v>240</v>
      </c>
      <c r="G191" s="123">
        <v>85</v>
      </c>
      <c r="H191" s="123">
        <v>34</v>
      </c>
      <c r="I191" s="123">
        <v>15</v>
      </c>
    </row>
    <row r="192" customHeight="1" spans="1:9">
      <c r="A192" s="406">
        <v>170</v>
      </c>
      <c r="B192" s="19" t="s">
        <v>529</v>
      </c>
      <c r="C192" s="19"/>
      <c r="D192" s="125" t="s">
        <v>526</v>
      </c>
      <c r="E192" s="125">
        <v>350</v>
      </c>
      <c r="F192" s="125" t="s">
        <v>240</v>
      </c>
      <c r="G192" s="123">
        <v>85</v>
      </c>
      <c r="H192" s="123">
        <v>34</v>
      </c>
      <c r="I192" s="123">
        <v>15</v>
      </c>
    </row>
    <row r="193" customHeight="1" spans="1:9">
      <c r="A193" s="406">
        <v>171</v>
      </c>
      <c r="B193" s="19" t="s">
        <v>530</v>
      </c>
      <c r="C193" s="19"/>
      <c r="D193" s="125" t="s">
        <v>526</v>
      </c>
      <c r="E193" s="125">
        <v>550</v>
      </c>
      <c r="F193" s="125" t="s">
        <v>240</v>
      </c>
      <c r="G193" s="123">
        <v>70</v>
      </c>
      <c r="H193" s="123">
        <v>44</v>
      </c>
      <c r="I193" s="123">
        <v>10</v>
      </c>
    </row>
    <row r="194" customHeight="1" spans="1:9">
      <c r="A194" s="406">
        <v>172</v>
      </c>
      <c r="B194" s="19" t="s">
        <v>531</v>
      </c>
      <c r="C194" s="19"/>
      <c r="D194" s="125" t="s">
        <v>526</v>
      </c>
      <c r="E194" s="125">
        <v>80</v>
      </c>
      <c r="F194" s="125" t="s">
        <v>240</v>
      </c>
      <c r="G194" s="123">
        <v>125</v>
      </c>
      <c r="H194" s="123">
        <v>85</v>
      </c>
      <c r="I194" s="123">
        <v>28</v>
      </c>
    </row>
    <row r="195" customHeight="1" spans="1:9">
      <c r="A195" s="406">
        <v>173</v>
      </c>
      <c r="B195" s="19" t="s">
        <v>532</v>
      </c>
      <c r="C195" s="19"/>
      <c r="D195" s="125" t="s">
        <v>526</v>
      </c>
      <c r="E195" s="125">
        <v>600</v>
      </c>
      <c r="F195" s="125" t="s">
        <v>240</v>
      </c>
      <c r="G195" s="123">
        <v>85</v>
      </c>
      <c r="H195" s="123">
        <v>37</v>
      </c>
      <c r="I195" s="123">
        <v>16</v>
      </c>
    </row>
    <row r="196" customHeight="1" spans="1:9">
      <c r="A196" s="406">
        <v>174</v>
      </c>
      <c r="B196" s="19" t="s">
        <v>533</v>
      </c>
      <c r="C196" s="19"/>
      <c r="D196" s="125" t="s">
        <v>526</v>
      </c>
      <c r="E196" s="418">
        <v>1000</v>
      </c>
      <c r="F196" s="125" t="s">
        <v>240</v>
      </c>
      <c r="G196" s="123">
        <v>95</v>
      </c>
      <c r="H196" s="123">
        <v>23</v>
      </c>
      <c r="I196" s="123">
        <v>12</v>
      </c>
    </row>
    <row r="197" customHeight="1" spans="1:9">
      <c r="A197" s="406">
        <v>175</v>
      </c>
      <c r="B197" s="19" t="s">
        <v>534</v>
      </c>
      <c r="C197" s="19"/>
      <c r="D197" s="125" t="s">
        <v>526</v>
      </c>
      <c r="E197" s="125">
        <v>500</v>
      </c>
      <c r="F197" s="125" t="s">
        <v>240</v>
      </c>
      <c r="G197" s="123">
        <v>91</v>
      </c>
      <c r="H197" s="123">
        <v>25</v>
      </c>
      <c r="I197" s="123">
        <v>14</v>
      </c>
    </row>
    <row r="198" customHeight="1" spans="1:9">
      <c r="A198" s="406">
        <v>176</v>
      </c>
      <c r="B198" s="19" t="s">
        <v>535</v>
      </c>
      <c r="C198" s="19"/>
      <c r="D198" s="125" t="s">
        <v>526</v>
      </c>
      <c r="E198" s="125">
        <v>15</v>
      </c>
      <c r="F198" s="125" t="s">
        <v>263</v>
      </c>
      <c r="G198" s="123">
        <v>70</v>
      </c>
      <c r="H198" s="123">
        <v>27</v>
      </c>
      <c r="I198" s="123">
        <v>17</v>
      </c>
    </row>
    <row r="199" customHeight="1" spans="1:9">
      <c r="A199" s="406">
        <v>177</v>
      </c>
      <c r="B199" s="19" t="s">
        <v>536</v>
      </c>
      <c r="C199" s="19"/>
      <c r="D199" s="125" t="s">
        <v>526</v>
      </c>
      <c r="E199" s="125">
        <v>1</v>
      </c>
      <c r="F199" s="125" t="s">
        <v>263</v>
      </c>
      <c r="G199" s="123">
        <v>100</v>
      </c>
      <c r="H199" s="123">
        <v>125</v>
      </c>
      <c r="I199" s="123">
        <v>8</v>
      </c>
    </row>
    <row r="200" customHeight="1" spans="1:9">
      <c r="A200" s="406">
        <v>178</v>
      </c>
      <c r="B200" s="19" t="s">
        <v>537</v>
      </c>
      <c r="C200" s="19"/>
      <c r="D200" s="125" t="s">
        <v>526</v>
      </c>
      <c r="E200" s="125">
        <v>1</v>
      </c>
      <c r="F200" s="125" t="s">
        <v>263</v>
      </c>
      <c r="G200" s="123">
        <v>91</v>
      </c>
      <c r="H200" s="123">
        <v>63</v>
      </c>
      <c r="I200" s="123">
        <v>39</v>
      </c>
    </row>
    <row r="201" customHeight="1" spans="1:9">
      <c r="A201" s="406">
        <v>179</v>
      </c>
      <c r="B201" s="19" t="s">
        <v>538</v>
      </c>
      <c r="C201" s="19"/>
      <c r="D201" s="125" t="s">
        <v>526</v>
      </c>
      <c r="E201" s="125">
        <v>5</v>
      </c>
      <c r="F201" s="125" t="s">
        <v>263</v>
      </c>
      <c r="G201" s="123">
        <v>56</v>
      </c>
      <c r="H201" s="123">
        <v>13</v>
      </c>
      <c r="I201" s="123">
        <v>34</v>
      </c>
    </row>
    <row r="202" customHeight="1" spans="1:9">
      <c r="A202" s="406">
        <v>180</v>
      </c>
      <c r="B202" s="243" t="s">
        <v>539</v>
      </c>
      <c r="C202" s="419"/>
      <c r="D202" s="125" t="s">
        <v>526</v>
      </c>
      <c r="E202" s="125">
        <v>8</v>
      </c>
      <c r="F202" s="125" t="s">
        <v>263</v>
      </c>
      <c r="G202" s="123">
        <v>91</v>
      </c>
      <c r="H202" s="123">
        <v>65</v>
      </c>
      <c r="I202" s="123">
        <v>70</v>
      </c>
    </row>
    <row r="203" customHeight="1" spans="1:9">
      <c r="A203" s="406">
        <v>181</v>
      </c>
      <c r="B203" s="243" t="s">
        <v>540</v>
      </c>
      <c r="C203" s="419"/>
      <c r="D203" s="125" t="s">
        <v>526</v>
      </c>
      <c r="E203" s="125">
        <v>1</v>
      </c>
      <c r="F203" s="125" t="s">
        <v>263</v>
      </c>
      <c r="G203" s="123">
        <v>91</v>
      </c>
      <c r="H203" s="123">
        <v>65</v>
      </c>
      <c r="I203" s="123">
        <v>70</v>
      </c>
    </row>
    <row r="204" customHeight="1" spans="1:9">
      <c r="A204" s="406">
        <v>182</v>
      </c>
      <c r="B204" s="243" t="s">
        <v>541</v>
      </c>
      <c r="C204" s="419"/>
      <c r="D204" s="125" t="s">
        <v>526</v>
      </c>
      <c r="E204" s="125">
        <v>10</v>
      </c>
      <c r="F204" s="125" t="s">
        <v>542</v>
      </c>
      <c r="G204" s="123">
        <v>91</v>
      </c>
      <c r="H204" s="123">
        <v>65</v>
      </c>
      <c r="I204" s="123">
        <v>70</v>
      </c>
    </row>
    <row r="205" customHeight="1" spans="1:9">
      <c r="A205" s="406">
        <v>183</v>
      </c>
      <c r="B205" s="243" t="s">
        <v>543</v>
      </c>
      <c r="C205" s="419"/>
      <c r="D205" s="125" t="s">
        <v>526</v>
      </c>
      <c r="E205" s="125">
        <v>10</v>
      </c>
      <c r="F205" s="125" t="s">
        <v>263</v>
      </c>
      <c r="G205" s="123">
        <v>91</v>
      </c>
      <c r="H205" s="123">
        <v>65</v>
      </c>
      <c r="I205" s="123">
        <v>70</v>
      </c>
    </row>
    <row r="206" customHeight="1" spans="1:9">
      <c r="A206" s="406">
        <v>184</v>
      </c>
      <c r="B206" s="243" t="s">
        <v>544</v>
      </c>
      <c r="C206" s="419"/>
      <c r="D206" s="125" t="s">
        <v>526</v>
      </c>
      <c r="E206" s="125">
        <v>30</v>
      </c>
      <c r="F206" s="125" t="s">
        <v>149</v>
      </c>
      <c r="G206" s="123">
        <v>75</v>
      </c>
      <c r="H206" s="123">
        <v>15</v>
      </c>
      <c r="I206" s="123">
        <v>10</v>
      </c>
    </row>
    <row r="207" customHeight="1" spans="1:9">
      <c r="A207" s="406">
        <v>185</v>
      </c>
      <c r="B207" s="243" t="s">
        <v>545</v>
      </c>
      <c r="C207" s="419"/>
      <c r="D207" s="125" t="s">
        <v>526</v>
      </c>
      <c r="E207" s="125">
        <v>50</v>
      </c>
      <c r="F207" s="125" t="s">
        <v>149</v>
      </c>
      <c r="G207" s="123">
        <v>50</v>
      </c>
      <c r="H207" s="123">
        <v>30</v>
      </c>
      <c r="I207" s="123">
        <v>15</v>
      </c>
    </row>
    <row r="208" customHeight="1" spans="1:9">
      <c r="A208" s="406">
        <v>186</v>
      </c>
      <c r="B208" s="243" t="s">
        <v>546</v>
      </c>
      <c r="C208" s="419"/>
      <c r="D208" s="125" t="s">
        <v>526</v>
      </c>
      <c r="E208" s="125">
        <v>1</v>
      </c>
      <c r="F208" s="125" t="s">
        <v>547</v>
      </c>
      <c r="G208" s="123">
        <v>45</v>
      </c>
      <c r="H208" s="123">
        <v>55</v>
      </c>
      <c r="I208" s="123">
        <v>10</v>
      </c>
    </row>
    <row r="209" customHeight="1" spans="1:9">
      <c r="A209" s="406">
        <v>187</v>
      </c>
      <c r="B209" s="243" t="s">
        <v>548</v>
      </c>
      <c r="C209" s="419"/>
      <c r="D209" s="125" t="s">
        <v>526</v>
      </c>
      <c r="E209" s="125">
        <v>6</v>
      </c>
      <c r="F209" s="125" t="s">
        <v>263</v>
      </c>
      <c r="G209" s="123">
        <v>50</v>
      </c>
      <c r="H209" s="123">
        <v>25</v>
      </c>
      <c r="I209" s="123">
        <v>25</v>
      </c>
    </row>
    <row r="210" customHeight="1" spans="1:9">
      <c r="A210" s="406">
        <v>188</v>
      </c>
      <c r="B210" s="243" t="s">
        <v>549</v>
      </c>
      <c r="C210" s="419"/>
      <c r="D210" s="125" t="s">
        <v>526</v>
      </c>
      <c r="E210" s="125">
        <v>3</v>
      </c>
      <c r="F210" s="125" t="s">
        <v>263</v>
      </c>
      <c r="G210" s="123">
        <v>55</v>
      </c>
      <c r="H210" s="123">
        <v>20</v>
      </c>
      <c r="I210" s="123">
        <v>15</v>
      </c>
    </row>
    <row r="211" customHeight="1" spans="1:9">
      <c r="A211" s="406">
        <v>189</v>
      </c>
      <c r="B211" s="243" t="s">
        <v>550</v>
      </c>
      <c r="C211" s="419"/>
      <c r="D211" s="125" t="s">
        <v>526</v>
      </c>
      <c r="E211" s="125">
        <v>1</v>
      </c>
      <c r="F211" s="125" t="s">
        <v>551</v>
      </c>
      <c r="G211" s="123">
        <v>50</v>
      </c>
      <c r="H211" s="123">
        <v>20</v>
      </c>
      <c r="I211" s="123">
        <v>10</v>
      </c>
    </row>
    <row r="212" customHeight="1" spans="1:9">
      <c r="A212" s="406">
        <v>190</v>
      </c>
      <c r="B212" s="243" t="s">
        <v>552</v>
      </c>
      <c r="C212" s="419"/>
      <c r="D212" s="125" t="s">
        <v>526</v>
      </c>
      <c r="E212" s="125">
        <v>1</v>
      </c>
      <c r="F212" s="125" t="s">
        <v>263</v>
      </c>
      <c r="G212" s="123">
        <v>50</v>
      </c>
      <c r="H212" s="123">
        <v>50</v>
      </c>
      <c r="I212" s="123">
        <v>15</v>
      </c>
    </row>
    <row r="213" customHeight="1" spans="1:9">
      <c r="A213" s="406">
        <v>191</v>
      </c>
      <c r="B213" s="243" t="s">
        <v>553</v>
      </c>
      <c r="C213" s="419"/>
      <c r="D213" s="125" t="s">
        <v>526</v>
      </c>
      <c r="E213" s="125">
        <v>1</v>
      </c>
      <c r="F213" s="125" t="s">
        <v>554</v>
      </c>
      <c r="G213" s="123">
        <v>75</v>
      </c>
      <c r="H213" s="123">
        <v>20</v>
      </c>
      <c r="I213" s="123">
        <v>10</v>
      </c>
    </row>
    <row r="214" customHeight="1" spans="1:9">
      <c r="A214" s="406">
        <v>192</v>
      </c>
      <c r="B214" s="243" t="s">
        <v>555</v>
      </c>
      <c r="C214" s="419"/>
      <c r="D214" s="125" t="s">
        <v>526</v>
      </c>
      <c r="E214" s="125">
        <v>2</v>
      </c>
      <c r="F214" s="125" t="s">
        <v>263</v>
      </c>
      <c r="G214" s="123">
        <v>80</v>
      </c>
      <c r="H214" s="123">
        <v>50</v>
      </c>
      <c r="I214" s="123">
        <v>15</v>
      </c>
    </row>
    <row r="215" customHeight="1" spans="1:9">
      <c r="A215" s="406">
        <v>193</v>
      </c>
      <c r="B215" s="243" t="s">
        <v>556</v>
      </c>
      <c r="C215" s="419"/>
      <c r="D215" s="125" t="s">
        <v>526</v>
      </c>
      <c r="E215" s="125">
        <v>1</v>
      </c>
      <c r="F215" s="125" t="s">
        <v>557</v>
      </c>
      <c r="G215" s="123">
        <v>55</v>
      </c>
      <c r="H215" s="123">
        <v>45</v>
      </c>
      <c r="I215" s="123">
        <v>10</v>
      </c>
    </row>
    <row r="216" customHeight="1" spans="1:9">
      <c r="A216" s="406">
        <v>194</v>
      </c>
      <c r="B216" s="243" t="s">
        <v>558</v>
      </c>
      <c r="C216" s="419"/>
      <c r="D216" s="125" t="s">
        <v>526</v>
      </c>
      <c r="E216" s="125">
        <v>1</v>
      </c>
      <c r="F216" s="125" t="s">
        <v>551</v>
      </c>
      <c r="G216" s="123">
        <v>75</v>
      </c>
      <c r="H216" s="123">
        <v>50</v>
      </c>
      <c r="I216" s="123">
        <v>15</v>
      </c>
    </row>
    <row r="217" customHeight="1" spans="1:9">
      <c r="A217" s="406">
        <v>195</v>
      </c>
      <c r="B217" s="243" t="s">
        <v>559</v>
      </c>
      <c r="C217" s="419"/>
      <c r="D217" s="125" t="s">
        <v>526</v>
      </c>
      <c r="E217" s="125">
        <v>30</v>
      </c>
      <c r="F217" s="125" t="s">
        <v>149</v>
      </c>
      <c r="G217" s="123">
        <v>50</v>
      </c>
      <c r="H217" s="123">
        <v>50</v>
      </c>
      <c r="I217" s="123">
        <v>10</v>
      </c>
    </row>
    <row r="218" customHeight="1" spans="1:9">
      <c r="A218" s="406">
        <v>196</v>
      </c>
      <c r="B218" s="243" t="s">
        <v>560</v>
      </c>
      <c r="C218" s="419"/>
      <c r="D218" s="125" t="s">
        <v>526</v>
      </c>
      <c r="E218" s="125">
        <v>7</v>
      </c>
      <c r="F218" s="125" t="s">
        <v>149</v>
      </c>
      <c r="G218" s="123">
        <v>55</v>
      </c>
      <c r="H218" s="123">
        <v>35</v>
      </c>
      <c r="I218" s="123">
        <v>15</v>
      </c>
    </row>
    <row r="219" customHeight="1" spans="1:9">
      <c r="A219" s="406">
        <v>197</v>
      </c>
      <c r="B219" s="243" t="s">
        <v>561</v>
      </c>
      <c r="C219" s="419"/>
      <c r="D219" s="125" t="s">
        <v>526</v>
      </c>
      <c r="E219" s="125">
        <v>5</v>
      </c>
      <c r="F219" s="125" t="s">
        <v>149</v>
      </c>
      <c r="G219" s="123">
        <v>75</v>
      </c>
      <c r="H219" s="123">
        <v>25</v>
      </c>
      <c r="I219" s="123">
        <v>10</v>
      </c>
    </row>
    <row r="220" customHeight="1" spans="1:9">
      <c r="A220" s="406">
        <v>198</v>
      </c>
      <c r="B220" s="243" t="s">
        <v>562</v>
      </c>
      <c r="C220" s="419"/>
      <c r="D220" s="125" t="s">
        <v>526</v>
      </c>
      <c r="E220" s="125">
        <v>1</v>
      </c>
      <c r="F220" s="125" t="s">
        <v>263</v>
      </c>
      <c r="G220" s="123">
        <v>75</v>
      </c>
      <c r="H220" s="123">
        <v>25</v>
      </c>
      <c r="I220" s="123">
        <v>10</v>
      </c>
    </row>
    <row r="221" customHeight="1" spans="1:9">
      <c r="A221" s="406">
        <v>199</v>
      </c>
      <c r="B221" s="243" t="s">
        <v>563</v>
      </c>
      <c r="C221" s="419"/>
      <c r="D221" s="125" t="s">
        <v>526</v>
      </c>
      <c r="E221" s="125">
        <v>20</v>
      </c>
      <c r="F221" s="125" t="s">
        <v>149</v>
      </c>
      <c r="G221" s="123">
        <v>75</v>
      </c>
      <c r="H221" s="123">
        <v>25</v>
      </c>
      <c r="I221" s="123">
        <v>10</v>
      </c>
    </row>
    <row r="222" customHeight="1" spans="1:9">
      <c r="A222" s="406">
        <v>200</v>
      </c>
      <c r="B222" s="243" t="s">
        <v>564</v>
      </c>
      <c r="C222" s="419"/>
      <c r="D222" s="125" t="s">
        <v>526</v>
      </c>
      <c r="E222" s="125">
        <v>35</v>
      </c>
      <c r="F222" s="125" t="s">
        <v>149</v>
      </c>
      <c r="G222" s="123">
        <v>75</v>
      </c>
      <c r="H222" s="123">
        <v>25</v>
      </c>
      <c r="I222" s="123">
        <v>10</v>
      </c>
    </row>
    <row r="223" customHeight="1" spans="1:9">
      <c r="A223" s="406">
        <v>201</v>
      </c>
      <c r="B223" s="243" t="s">
        <v>565</v>
      </c>
      <c r="C223" s="419"/>
      <c r="D223" s="125" t="s">
        <v>526</v>
      </c>
      <c r="E223" s="125">
        <v>10</v>
      </c>
      <c r="F223" s="125" t="s">
        <v>149</v>
      </c>
      <c r="G223" s="123">
        <v>75</v>
      </c>
      <c r="H223" s="123">
        <v>25</v>
      </c>
      <c r="I223" s="123">
        <v>10</v>
      </c>
    </row>
    <row r="224" customHeight="1" spans="1:9">
      <c r="A224" s="406">
        <v>202</v>
      </c>
      <c r="B224" s="243" t="s">
        <v>566</v>
      </c>
      <c r="C224" s="419"/>
      <c r="D224" s="125" t="s">
        <v>526</v>
      </c>
      <c r="E224" s="125">
        <v>10</v>
      </c>
      <c r="F224" s="125" t="s">
        <v>149</v>
      </c>
      <c r="G224" s="123">
        <v>75</v>
      </c>
      <c r="H224" s="123">
        <v>25</v>
      </c>
      <c r="I224" s="123">
        <v>10</v>
      </c>
    </row>
    <row r="225" customHeight="1" spans="1:9">
      <c r="A225" s="406">
        <v>203</v>
      </c>
      <c r="B225" s="243" t="s">
        <v>567</v>
      </c>
      <c r="C225" s="419"/>
      <c r="D225" s="125" t="s">
        <v>526</v>
      </c>
      <c r="E225" s="125">
        <v>15</v>
      </c>
      <c r="F225" s="125" t="s">
        <v>149</v>
      </c>
      <c r="G225" s="123">
        <v>75</v>
      </c>
      <c r="H225" s="123">
        <v>25</v>
      </c>
      <c r="I225" s="123">
        <v>10</v>
      </c>
    </row>
    <row r="226" customHeight="1" spans="1:9">
      <c r="A226" s="406">
        <v>204</v>
      </c>
      <c r="B226" s="243" t="s">
        <v>568</v>
      </c>
      <c r="C226" s="419"/>
      <c r="D226" s="125" t="s">
        <v>526</v>
      </c>
      <c r="E226" s="125">
        <v>20</v>
      </c>
      <c r="F226" s="125" t="s">
        <v>263</v>
      </c>
      <c r="G226" s="123">
        <v>75</v>
      </c>
      <c r="H226" s="123">
        <v>25</v>
      </c>
      <c r="I226" s="123">
        <v>10</v>
      </c>
    </row>
    <row r="227" customHeight="1" spans="1:9">
      <c r="A227" s="406">
        <v>205</v>
      </c>
      <c r="B227" s="243" t="s">
        <v>569</v>
      </c>
      <c r="C227" s="419"/>
      <c r="D227" s="125" t="s">
        <v>526</v>
      </c>
      <c r="E227" s="125">
        <v>35</v>
      </c>
      <c r="F227" s="125" t="s">
        <v>263</v>
      </c>
      <c r="G227" s="123">
        <v>75</v>
      </c>
      <c r="H227" s="123">
        <v>25</v>
      </c>
      <c r="I227" s="123">
        <v>10</v>
      </c>
    </row>
    <row r="228" customHeight="1" spans="1:9">
      <c r="A228" s="406">
        <v>206</v>
      </c>
      <c r="B228" s="243" t="s">
        <v>570</v>
      </c>
      <c r="C228" s="419"/>
      <c r="D228" s="125" t="s">
        <v>526</v>
      </c>
      <c r="E228" s="125">
        <v>1</v>
      </c>
      <c r="F228" s="125" t="s">
        <v>263</v>
      </c>
      <c r="G228" s="123">
        <v>75</v>
      </c>
      <c r="H228" s="123">
        <v>25</v>
      </c>
      <c r="I228" s="123">
        <v>10</v>
      </c>
    </row>
    <row r="229" customHeight="1" spans="1:9">
      <c r="A229" s="406">
        <v>207</v>
      </c>
      <c r="B229" s="19" t="s">
        <v>571</v>
      </c>
      <c r="C229" s="19"/>
      <c r="D229" s="125" t="s">
        <v>526</v>
      </c>
      <c r="E229" s="125">
        <v>17</v>
      </c>
      <c r="F229" s="125" t="s">
        <v>149</v>
      </c>
      <c r="G229" s="123">
        <v>75</v>
      </c>
      <c r="H229" s="123">
        <v>25</v>
      </c>
      <c r="I229" s="123">
        <v>10</v>
      </c>
    </row>
    <row r="230" customHeight="1" spans="1:9">
      <c r="A230" s="406">
        <v>208</v>
      </c>
      <c r="B230" s="19" t="s">
        <v>572</v>
      </c>
      <c r="C230" s="19"/>
      <c r="D230" s="130" t="s">
        <v>573</v>
      </c>
      <c r="E230" s="125">
        <v>300</v>
      </c>
      <c r="F230" s="125" t="s">
        <v>240</v>
      </c>
      <c r="G230" s="123">
        <v>75</v>
      </c>
      <c r="H230" s="123">
        <v>25</v>
      </c>
      <c r="I230" s="123">
        <v>10</v>
      </c>
    </row>
    <row r="231" customHeight="1" spans="1:9">
      <c r="A231" s="406">
        <v>209</v>
      </c>
      <c r="B231" s="19" t="s">
        <v>574</v>
      </c>
      <c r="C231" s="19"/>
      <c r="D231" s="125" t="s">
        <v>573</v>
      </c>
      <c r="E231" s="125">
        <v>100</v>
      </c>
      <c r="F231" s="125" t="s">
        <v>240</v>
      </c>
      <c r="G231" s="123">
        <v>75</v>
      </c>
      <c r="H231" s="123">
        <v>25</v>
      </c>
      <c r="I231" s="123">
        <v>10</v>
      </c>
    </row>
    <row r="232" customHeight="1" spans="1:9">
      <c r="A232" s="406">
        <v>210</v>
      </c>
      <c r="B232" s="19" t="s">
        <v>575</v>
      </c>
      <c r="C232" s="19"/>
      <c r="D232" s="125" t="s">
        <v>573</v>
      </c>
      <c r="E232" s="125">
        <v>2000</v>
      </c>
      <c r="F232" s="125" t="s">
        <v>240</v>
      </c>
      <c r="G232" s="123">
        <v>75</v>
      </c>
      <c r="H232" s="123">
        <v>25</v>
      </c>
      <c r="I232" s="123">
        <v>10</v>
      </c>
    </row>
    <row r="233" customHeight="1" spans="1:9">
      <c r="A233" s="406">
        <v>211</v>
      </c>
      <c r="B233" s="19" t="s">
        <v>576</v>
      </c>
      <c r="C233" s="19"/>
      <c r="D233" s="125" t="s">
        <v>573</v>
      </c>
      <c r="E233" s="125">
        <v>2000</v>
      </c>
      <c r="F233" s="125" t="s">
        <v>240</v>
      </c>
      <c r="G233" s="123">
        <v>75</v>
      </c>
      <c r="H233" s="123">
        <v>25</v>
      </c>
      <c r="I233" s="123">
        <v>10</v>
      </c>
    </row>
    <row r="234" customHeight="1" spans="1:9">
      <c r="A234" s="406">
        <v>212</v>
      </c>
      <c r="B234" s="19" t="s">
        <v>577</v>
      </c>
      <c r="C234" s="19"/>
      <c r="D234" s="125" t="s">
        <v>573</v>
      </c>
      <c r="E234" s="125">
        <v>1</v>
      </c>
      <c r="F234" s="125" t="s">
        <v>263</v>
      </c>
      <c r="G234" s="123">
        <v>75</v>
      </c>
      <c r="H234" s="123">
        <v>25</v>
      </c>
      <c r="I234" s="123">
        <v>10</v>
      </c>
    </row>
    <row r="235" customHeight="1" spans="1:9">
      <c r="A235" s="406">
        <v>213</v>
      </c>
      <c r="B235" s="19" t="s">
        <v>578</v>
      </c>
      <c r="C235" s="19"/>
      <c r="D235" s="125" t="s">
        <v>573</v>
      </c>
      <c r="E235" s="125">
        <v>1</v>
      </c>
      <c r="F235" s="125" t="s">
        <v>263</v>
      </c>
      <c r="G235" s="123">
        <v>75</v>
      </c>
      <c r="H235" s="123">
        <v>25</v>
      </c>
      <c r="I235" s="123">
        <v>10</v>
      </c>
    </row>
    <row r="236" customHeight="1" spans="1:9">
      <c r="A236" s="406">
        <v>214</v>
      </c>
      <c r="B236" s="19" t="s">
        <v>535</v>
      </c>
      <c r="C236" s="19"/>
      <c r="D236" s="125" t="s">
        <v>573</v>
      </c>
      <c r="E236" s="125">
        <v>5</v>
      </c>
      <c r="F236" s="125" t="s">
        <v>263</v>
      </c>
      <c r="G236" s="123">
        <v>75</v>
      </c>
      <c r="H236" s="123">
        <v>25</v>
      </c>
      <c r="I236" s="123">
        <v>10</v>
      </c>
    </row>
    <row r="237" customHeight="1" spans="1:9">
      <c r="A237" s="406">
        <v>215</v>
      </c>
      <c r="B237" s="19" t="s">
        <v>579</v>
      </c>
      <c r="C237" s="19"/>
      <c r="D237" s="125" t="s">
        <v>573</v>
      </c>
      <c r="E237" s="125">
        <v>200</v>
      </c>
      <c r="F237" s="125" t="s">
        <v>240</v>
      </c>
      <c r="G237" s="123">
        <v>75</v>
      </c>
      <c r="H237" s="123">
        <v>25</v>
      </c>
      <c r="I237" s="123">
        <v>10</v>
      </c>
    </row>
    <row r="238" customHeight="1" spans="1:9">
      <c r="A238" s="406">
        <v>216</v>
      </c>
      <c r="B238" s="19" t="s">
        <v>580</v>
      </c>
      <c r="C238" s="19"/>
      <c r="D238" s="125" t="s">
        <v>573</v>
      </c>
      <c r="E238" s="125">
        <v>500</v>
      </c>
      <c r="F238" s="125" t="s">
        <v>240</v>
      </c>
      <c r="G238" s="123">
        <v>75</v>
      </c>
      <c r="H238" s="123">
        <v>25</v>
      </c>
      <c r="I238" s="123">
        <v>10</v>
      </c>
    </row>
    <row r="239" ht="15.5" spans="1:9">
      <c r="A239" s="420" t="s">
        <v>581</v>
      </c>
      <c r="B239" s="421" t="s">
        <v>582</v>
      </c>
      <c r="C239" s="421"/>
      <c r="D239" s="422"/>
      <c r="E239" s="423"/>
      <c r="F239" s="424"/>
      <c r="G239" s="424"/>
      <c r="H239" s="424"/>
      <c r="I239" s="424"/>
    </row>
    <row r="240" customHeight="1" spans="1:9">
      <c r="A240" s="425">
        <v>1</v>
      </c>
      <c r="B240" s="253" t="s">
        <v>583</v>
      </c>
      <c r="C240" s="253"/>
      <c r="D240" s="122" t="s">
        <v>300</v>
      </c>
      <c r="E240" s="123">
        <v>100</v>
      </c>
      <c r="F240" s="123" t="s">
        <v>584</v>
      </c>
      <c r="G240" s="123">
        <v>45</v>
      </c>
      <c r="H240" s="123">
        <v>90</v>
      </c>
      <c r="I240" s="123">
        <v>9</v>
      </c>
    </row>
    <row r="241" customHeight="1" spans="1:9">
      <c r="A241" s="426">
        <v>2</v>
      </c>
      <c r="B241" s="253" t="s">
        <v>585</v>
      </c>
      <c r="C241" s="253"/>
      <c r="D241" s="122" t="s">
        <v>317</v>
      </c>
      <c r="E241" s="123">
        <v>10</v>
      </c>
      <c r="F241" s="123" t="s">
        <v>584</v>
      </c>
      <c r="G241" s="123">
        <v>45</v>
      </c>
      <c r="H241" s="123">
        <v>90</v>
      </c>
      <c r="I241" s="123">
        <v>9</v>
      </c>
    </row>
    <row r="242" customHeight="1" spans="1:9">
      <c r="A242" s="425">
        <v>3</v>
      </c>
      <c r="B242" s="19" t="s">
        <v>586</v>
      </c>
      <c r="C242" s="19"/>
      <c r="D242" s="125" t="s">
        <v>573</v>
      </c>
      <c r="E242" s="125">
        <v>1</v>
      </c>
      <c r="F242" s="125" t="s">
        <v>263</v>
      </c>
      <c r="G242" s="123">
        <v>45</v>
      </c>
      <c r="H242" s="123">
        <v>90</v>
      </c>
      <c r="I242" s="123">
        <v>9</v>
      </c>
    </row>
    <row r="243" customHeight="1" spans="1:9">
      <c r="A243" s="426">
        <v>4</v>
      </c>
      <c r="B243" s="19" t="s">
        <v>587</v>
      </c>
      <c r="C243" s="19"/>
      <c r="D243" s="125" t="s">
        <v>573</v>
      </c>
      <c r="E243" s="125">
        <v>1</v>
      </c>
      <c r="F243" s="125" t="s">
        <v>547</v>
      </c>
      <c r="G243" s="123">
        <v>45</v>
      </c>
      <c r="H243" s="123">
        <v>90</v>
      </c>
      <c r="I243" s="123">
        <v>9</v>
      </c>
    </row>
    <row r="244" customHeight="1" spans="1:9">
      <c r="A244" s="425">
        <v>5</v>
      </c>
      <c r="B244" s="19" t="s">
        <v>588</v>
      </c>
      <c r="C244" s="19"/>
      <c r="D244" s="125" t="s">
        <v>573</v>
      </c>
      <c r="E244" s="125">
        <v>1</v>
      </c>
      <c r="F244" s="125" t="s">
        <v>547</v>
      </c>
      <c r="G244" s="123">
        <v>45</v>
      </c>
      <c r="H244" s="123">
        <v>90</v>
      </c>
      <c r="I244" s="123">
        <v>9</v>
      </c>
    </row>
    <row r="245" customHeight="1" spans="1:9">
      <c r="A245" s="426">
        <v>6</v>
      </c>
      <c r="B245" s="15" t="s">
        <v>589</v>
      </c>
      <c r="C245" s="15"/>
      <c r="D245" s="121" t="s">
        <v>324</v>
      </c>
      <c r="E245" s="122">
        <v>2500</v>
      </c>
      <c r="F245" s="122" t="s">
        <v>240</v>
      </c>
      <c r="G245" s="123">
        <v>45</v>
      </c>
      <c r="H245" s="123">
        <v>90</v>
      </c>
      <c r="I245" s="123">
        <v>9</v>
      </c>
    </row>
    <row r="246" customHeight="1" spans="1:9">
      <c r="A246" s="425">
        <v>7</v>
      </c>
      <c r="B246" s="18" t="s">
        <v>590</v>
      </c>
      <c r="C246" s="18"/>
      <c r="D246" s="122" t="s">
        <v>489</v>
      </c>
      <c r="E246" s="123">
        <v>50</v>
      </c>
      <c r="F246" s="123" t="s">
        <v>149</v>
      </c>
      <c r="G246" s="123">
        <v>45</v>
      </c>
      <c r="H246" s="123">
        <v>90</v>
      </c>
      <c r="I246" s="123">
        <v>9</v>
      </c>
    </row>
    <row r="247" customHeight="1" spans="1:9">
      <c r="A247" s="426">
        <v>8</v>
      </c>
      <c r="B247" s="18" t="s">
        <v>591</v>
      </c>
      <c r="C247" s="18"/>
      <c r="D247" s="122" t="s">
        <v>489</v>
      </c>
      <c r="E247" s="123">
        <v>1</v>
      </c>
      <c r="F247" s="123" t="s">
        <v>547</v>
      </c>
      <c r="G247" s="123">
        <v>45</v>
      </c>
      <c r="H247" s="123">
        <v>90</v>
      </c>
      <c r="I247" s="123">
        <v>9</v>
      </c>
    </row>
    <row r="248" customHeight="1" spans="1:9">
      <c r="A248" s="425">
        <v>9</v>
      </c>
      <c r="B248" s="18" t="s">
        <v>592</v>
      </c>
      <c r="C248" s="18"/>
      <c r="D248" s="125" t="s">
        <v>478</v>
      </c>
      <c r="E248" s="123">
        <v>1</v>
      </c>
      <c r="F248" s="123" t="s">
        <v>196</v>
      </c>
      <c r="G248" s="123">
        <v>45</v>
      </c>
      <c r="H248" s="123">
        <v>90</v>
      </c>
      <c r="I248" s="123">
        <v>9</v>
      </c>
    </row>
    <row r="249" customHeight="1" spans="1:9">
      <c r="A249" s="426">
        <v>10</v>
      </c>
      <c r="B249" s="253" t="s">
        <v>593</v>
      </c>
      <c r="C249" s="253"/>
      <c r="D249" s="122" t="s">
        <v>312</v>
      </c>
      <c r="E249" s="123" t="s">
        <v>594</v>
      </c>
      <c r="F249" s="123" t="s">
        <v>240</v>
      </c>
      <c r="G249" s="123">
        <v>45</v>
      </c>
      <c r="H249" s="123">
        <v>90</v>
      </c>
      <c r="I249" s="123">
        <v>9</v>
      </c>
    </row>
    <row r="250" s="393" customFormat="1" customHeight="1" spans="1:9">
      <c r="A250" s="425">
        <v>11</v>
      </c>
      <c r="B250" s="253" t="s">
        <v>595</v>
      </c>
      <c r="C250" s="253"/>
      <c r="D250" s="427" t="s">
        <v>312</v>
      </c>
      <c r="E250" s="428">
        <v>17</v>
      </c>
      <c r="F250" s="428" t="s">
        <v>314</v>
      </c>
      <c r="G250" s="123">
        <v>45</v>
      </c>
      <c r="H250" s="123">
        <v>90</v>
      </c>
      <c r="I250" s="123">
        <v>9</v>
      </c>
    </row>
    <row r="251" customHeight="1" spans="1:9">
      <c r="A251" s="426">
        <v>12</v>
      </c>
      <c r="B251" s="17" t="s">
        <v>596</v>
      </c>
      <c r="C251" s="17"/>
      <c r="D251" s="125" t="s">
        <v>428</v>
      </c>
      <c r="E251" s="127">
        <v>25</v>
      </c>
      <c r="F251" s="127" t="s">
        <v>149</v>
      </c>
      <c r="G251" s="123">
        <v>45</v>
      </c>
      <c r="H251" s="123">
        <v>90</v>
      </c>
      <c r="I251" s="123">
        <v>9</v>
      </c>
    </row>
    <row r="252" customHeight="1" spans="1:9">
      <c r="A252" s="425">
        <v>13</v>
      </c>
      <c r="B252" s="17" t="s">
        <v>596</v>
      </c>
      <c r="C252" s="17"/>
      <c r="D252" s="125" t="s">
        <v>428</v>
      </c>
      <c r="E252" s="127">
        <v>25</v>
      </c>
      <c r="F252" s="127" t="s">
        <v>149</v>
      </c>
      <c r="G252" s="123">
        <v>45</v>
      </c>
      <c r="H252" s="123">
        <v>90</v>
      </c>
      <c r="I252" s="123">
        <v>9</v>
      </c>
    </row>
    <row r="253" customHeight="1" spans="1:9">
      <c r="A253" s="426">
        <v>14</v>
      </c>
      <c r="B253" s="18" t="s">
        <v>597</v>
      </c>
      <c r="C253" s="414"/>
      <c r="D253" s="125" t="s">
        <v>239</v>
      </c>
      <c r="E253" s="126" t="s">
        <v>598</v>
      </c>
      <c r="F253" s="123" t="s">
        <v>240</v>
      </c>
      <c r="G253" s="123">
        <v>45</v>
      </c>
      <c r="H253" s="123">
        <v>90</v>
      </c>
      <c r="I253" s="123">
        <v>9</v>
      </c>
    </row>
    <row r="254" customHeight="1" spans="1:9">
      <c r="A254" s="425">
        <v>15</v>
      </c>
      <c r="B254" s="18" t="s">
        <v>599</v>
      </c>
      <c r="C254" s="18"/>
      <c r="D254" s="125" t="s">
        <v>239</v>
      </c>
      <c r="E254" s="126" t="s">
        <v>600</v>
      </c>
      <c r="F254" s="123" t="s">
        <v>240</v>
      </c>
      <c r="G254" s="123">
        <v>45</v>
      </c>
      <c r="H254" s="123">
        <v>90</v>
      </c>
      <c r="I254" s="123">
        <v>9</v>
      </c>
    </row>
    <row r="255" customHeight="1" spans="1:9">
      <c r="A255" s="426">
        <v>16</v>
      </c>
      <c r="B255" s="18" t="s">
        <v>601</v>
      </c>
      <c r="C255" s="414"/>
      <c r="D255" s="125" t="s">
        <v>398</v>
      </c>
      <c r="E255" s="126">
        <v>32</v>
      </c>
      <c r="F255" s="126" t="s">
        <v>373</v>
      </c>
      <c r="G255" s="123">
        <v>45</v>
      </c>
      <c r="H255" s="123">
        <v>90</v>
      </c>
      <c r="I255" s="123">
        <v>9</v>
      </c>
    </row>
    <row r="256" customHeight="1" spans="1:9">
      <c r="A256" s="425">
        <v>17</v>
      </c>
      <c r="B256" s="15" t="s">
        <v>602</v>
      </c>
      <c r="C256" s="15"/>
      <c r="D256" s="122" t="s">
        <v>330</v>
      </c>
      <c r="E256" s="123">
        <v>35</v>
      </c>
      <c r="F256" s="123" t="s">
        <v>149</v>
      </c>
      <c r="G256" s="123">
        <v>45</v>
      </c>
      <c r="H256" s="123">
        <v>90</v>
      </c>
      <c r="I256" s="123">
        <v>9</v>
      </c>
    </row>
    <row r="257" customHeight="1" spans="1:9">
      <c r="A257" s="426">
        <v>18</v>
      </c>
      <c r="B257" s="15" t="s">
        <v>602</v>
      </c>
      <c r="C257" s="15"/>
      <c r="D257" s="122" t="s">
        <v>324</v>
      </c>
      <c r="E257" s="123">
        <v>40</v>
      </c>
      <c r="F257" s="123" t="s">
        <v>149</v>
      </c>
      <c r="G257" s="123">
        <v>45</v>
      </c>
      <c r="H257" s="123">
        <v>90</v>
      </c>
      <c r="I257" s="123">
        <v>9</v>
      </c>
    </row>
    <row r="258" customHeight="1" spans="1:9">
      <c r="A258" s="18"/>
      <c r="B258" s="429"/>
      <c r="C258" s="430"/>
      <c r="D258" s="122"/>
      <c r="E258" s="18"/>
      <c r="F258" s="123"/>
      <c r="G258" s="123"/>
      <c r="H258" s="123"/>
      <c r="I258" s="123"/>
    </row>
    <row r="259" ht="15.5" spans="1:9">
      <c r="A259" s="431">
        <v>4</v>
      </c>
      <c r="B259" s="432" t="s">
        <v>603</v>
      </c>
      <c r="C259" s="432"/>
      <c r="D259" s="433"/>
      <c r="E259" s="434"/>
      <c r="F259" s="435"/>
      <c r="G259" s="435"/>
      <c r="H259" s="435"/>
      <c r="I259" s="435"/>
    </row>
    <row r="260" customHeight="1" spans="1:9">
      <c r="A260" s="18">
        <v>1</v>
      </c>
      <c r="B260" s="391" t="s">
        <v>604</v>
      </c>
      <c r="C260" s="391"/>
      <c r="D260" s="122" t="s">
        <v>605</v>
      </c>
      <c r="E260" s="123" t="s">
        <v>606</v>
      </c>
      <c r="F260" s="123" t="s">
        <v>240</v>
      </c>
      <c r="G260" s="123">
        <v>75</v>
      </c>
      <c r="H260" s="123">
        <v>25</v>
      </c>
      <c r="I260" s="123">
        <v>10</v>
      </c>
    </row>
    <row r="261" customHeight="1" spans="1:9">
      <c r="A261" s="18">
        <v>2</v>
      </c>
      <c r="B261" s="391" t="s">
        <v>607</v>
      </c>
      <c r="C261" s="391"/>
      <c r="D261" s="122" t="s">
        <v>243</v>
      </c>
      <c r="E261" s="123">
        <v>50</v>
      </c>
      <c r="F261" s="123" t="s">
        <v>149</v>
      </c>
      <c r="G261" s="123">
        <v>75</v>
      </c>
      <c r="H261" s="123">
        <v>25</v>
      </c>
      <c r="I261" s="123">
        <v>10</v>
      </c>
    </row>
    <row r="262" customHeight="1" spans="1:9">
      <c r="A262" s="18">
        <v>3</v>
      </c>
      <c r="B262" s="391" t="s">
        <v>608</v>
      </c>
      <c r="C262" s="391"/>
      <c r="D262" s="122" t="s">
        <v>243</v>
      </c>
      <c r="E262" s="123">
        <v>3</v>
      </c>
      <c r="F262" s="123" t="s">
        <v>609</v>
      </c>
      <c r="G262" s="123">
        <v>75</v>
      </c>
      <c r="H262" s="123">
        <v>25</v>
      </c>
      <c r="I262" s="123">
        <v>10</v>
      </c>
    </row>
    <row r="263" customHeight="1" spans="1:9">
      <c r="A263" s="18">
        <v>4</v>
      </c>
      <c r="B263" s="391" t="s">
        <v>610</v>
      </c>
      <c r="C263" s="391"/>
      <c r="D263" s="122" t="s">
        <v>243</v>
      </c>
      <c r="E263" s="123">
        <v>250</v>
      </c>
      <c r="F263" s="123" t="s">
        <v>611</v>
      </c>
      <c r="G263" s="123">
        <v>75</v>
      </c>
      <c r="H263" s="123">
        <v>25</v>
      </c>
      <c r="I263" s="123">
        <v>10</v>
      </c>
    </row>
    <row r="264" customHeight="1" spans="1:9">
      <c r="A264" s="18">
        <v>5</v>
      </c>
      <c r="B264" s="391" t="s">
        <v>612</v>
      </c>
      <c r="C264" s="391"/>
      <c r="D264" s="122" t="s">
        <v>243</v>
      </c>
      <c r="E264" s="123">
        <v>50</v>
      </c>
      <c r="F264" s="123" t="s">
        <v>149</v>
      </c>
      <c r="G264" s="123">
        <v>75</v>
      </c>
      <c r="H264" s="123">
        <v>25</v>
      </c>
      <c r="I264" s="123">
        <v>10</v>
      </c>
    </row>
    <row r="265" customHeight="1" spans="1:9">
      <c r="A265" s="18">
        <v>6</v>
      </c>
      <c r="B265" s="391" t="s">
        <v>613</v>
      </c>
      <c r="C265" s="391"/>
      <c r="D265" s="122" t="s">
        <v>243</v>
      </c>
      <c r="E265" s="123">
        <v>250</v>
      </c>
      <c r="F265" s="123" t="s">
        <v>149</v>
      </c>
      <c r="G265" s="123">
        <v>75</v>
      </c>
      <c r="H265" s="123">
        <v>25</v>
      </c>
      <c r="I265" s="123">
        <v>10</v>
      </c>
    </row>
    <row r="266" customHeight="1" spans="1:9">
      <c r="A266" s="18">
        <v>7</v>
      </c>
      <c r="B266" s="391" t="s">
        <v>614</v>
      </c>
      <c r="C266" s="391"/>
      <c r="D266" s="122" t="s">
        <v>243</v>
      </c>
      <c r="E266" s="123">
        <v>5</v>
      </c>
      <c r="F266" s="123" t="s">
        <v>244</v>
      </c>
      <c r="G266" s="123">
        <v>75</v>
      </c>
      <c r="H266" s="123">
        <v>25</v>
      </c>
      <c r="I266" s="123">
        <v>10</v>
      </c>
    </row>
    <row r="267" customHeight="1" spans="1:9">
      <c r="A267" s="18">
        <v>8</v>
      </c>
      <c r="B267" s="391" t="s">
        <v>615</v>
      </c>
      <c r="C267" s="391"/>
      <c r="D267" s="122" t="s">
        <v>243</v>
      </c>
      <c r="E267" s="123">
        <v>5</v>
      </c>
      <c r="F267" s="123" t="s">
        <v>244</v>
      </c>
      <c r="G267" s="123">
        <v>75</v>
      </c>
      <c r="H267" s="123">
        <v>25</v>
      </c>
      <c r="I267" s="123">
        <v>10</v>
      </c>
    </row>
    <row r="268" customHeight="1" spans="1:9">
      <c r="A268" s="18">
        <v>9</v>
      </c>
      <c r="B268" s="391" t="s">
        <v>616</v>
      </c>
      <c r="C268" s="391"/>
      <c r="D268" s="122" t="s">
        <v>243</v>
      </c>
      <c r="E268" s="123">
        <v>2</v>
      </c>
      <c r="F268" s="123" t="s">
        <v>244</v>
      </c>
      <c r="G268" s="123">
        <v>75</v>
      </c>
      <c r="H268" s="123">
        <v>25</v>
      </c>
      <c r="I268" s="123">
        <v>10</v>
      </c>
    </row>
    <row r="269" customHeight="1" spans="1:9">
      <c r="A269" s="436">
        <v>10</v>
      </c>
      <c r="B269" s="437" t="s">
        <v>617</v>
      </c>
      <c r="C269" s="438"/>
      <c r="D269" s="122" t="s">
        <v>243</v>
      </c>
      <c r="E269" s="123">
        <v>2</v>
      </c>
      <c r="F269" s="123" t="s">
        <v>618</v>
      </c>
      <c r="G269" s="123">
        <v>75</v>
      </c>
      <c r="H269" s="123">
        <v>25</v>
      </c>
      <c r="I269" s="123">
        <v>10</v>
      </c>
    </row>
    <row r="271" customHeight="1" spans="3:9">
      <c r="C271" s="439" t="s">
        <v>181</v>
      </c>
      <c r="D271" s="439"/>
      <c r="E271" s="439"/>
      <c r="F271" s="439"/>
      <c r="G271" s="439" t="s">
        <v>227</v>
      </c>
      <c r="H271" s="439"/>
      <c r="I271" s="439"/>
    </row>
    <row r="272" customHeight="1" spans="3:9">
      <c r="C272" s="439" t="s">
        <v>135</v>
      </c>
      <c r="D272" s="439"/>
      <c r="E272" s="439"/>
      <c r="F272" s="439"/>
      <c r="G272" s="439" t="s">
        <v>183</v>
      </c>
      <c r="H272" s="439"/>
      <c r="I272" s="439"/>
    </row>
    <row r="273" customHeight="1" spans="3:9">
      <c r="C273" s="439"/>
      <c r="D273" s="439"/>
      <c r="E273" s="439"/>
      <c r="F273" s="439"/>
      <c r="G273" s="439"/>
      <c r="H273" s="439"/>
      <c r="I273" s="439"/>
    </row>
    <row r="274" customHeight="1" spans="3:9">
      <c r="C274" s="439"/>
      <c r="D274" s="439"/>
      <c r="E274" s="439"/>
      <c r="F274" s="439"/>
      <c r="G274" s="439"/>
      <c r="H274" s="439"/>
      <c r="I274" s="439"/>
    </row>
    <row r="275" customHeight="1" spans="3:9">
      <c r="C275" s="439"/>
      <c r="D275" s="439"/>
      <c r="E275" s="439"/>
      <c r="F275" s="439"/>
      <c r="G275" s="439"/>
      <c r="H275" s="439"/>
      <c r="I275" s="439"/>
    </row>
    <row r="276" customHeight="1" spans="3:9">
      <c r="C276" s="439"/>
      <c r="D276" s="439"/>
      <c r="E276" s="439"/>
      <c r="F276" s="439"/>
      <c r="G276" s="439"/>
      <c r="H276" s="439"/>
      <c r="I276" s="439"/>
    </row>
    <row r="277" customHeight="1" spans="3:9">
      <c r="C277" s="440" t="s">
        <v>184</v>
      </c>
      <c r="D277" s="440"/>
      <c r="E277" s="440"/>
      <c r="F277" s="440"/>
      <c r="G277" s="440" t="s">
        <v>185</v>
      </c>
      <c r="H277" s="440"/>
      <c r="I277" s="440"/>
    </row>
  </sheetData>
  <mergeCells count="239">
    <mergeCell ref="A4:I4"/>
    <mergeCell ref="A6:B6"/>
    <mergeCell ref="G11:I11"/>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B41:C41"/>
    <mergeCell ref="B42:C42"/>
    <mergeCell ref="B43:C43"/>
    <mergeCell ref="B44:C44"/>
    <mergeCell ref="B45:C45"/>
    <mergeCell ref="B46:C46"/>
    <mergeCell ref="B47:C47"/>
    <mergeCell ref="B48:C48"/>
    <mergeCell ref="B49:C49"/>
    <mergeCell ref="B50:C50"/>
    <mergeCell ref="B51:C51"/>
    <mergeCell ref="B52:C52"/>
    <mergeCell ref="B53:C53"/>
    <mergeCell ref="B54:C54"/>
    <mergeCell ref="B55:C55"/>
    <mergeCell ref="B56:C56"/>
    <mergeCell ref="B57:C57"/>
    <mergeCell ref="B58:C58"/>
    <mergeCell ref="B59:C59"/>
    <mergeCell ref="B60:C60"/>
    <mergeCell ref="B61:C61"/>
    <mergeCell ref="B62:C62"/>
    <mergeCell ref="B63:C63"/>
    <mergeCell ref="B64:C64"/>
    <mergeCell ref="B65:C65"/>
    <mergeCell ref="B66:C66"/>
    <mergeCell ref="B67:C67"/>
    <mergeCell ref="B68:C68"/>
    <mergeCell ref="B69:C69"/>
    <mergeCell ref="B70:C70"/>
    <mergeCell ref="B71:C71"/>
    <mergeCell ref="B72:C72"/>
    <mergeCell ref="B73:C73"/>
    <mergeCell ref="B74:C74"/>
    <mergeCell ref="B75:C75"/>
    <mergeCell ref="B76:C76"/>
    <mergeCell ref="B77:C77"/>
    <mergeCell ref="B78:C78"/>
    <mergeCell ref="B79:C79"/>
    <mergeCell ref="B80:C80"/>
    <mergeCell ref="B106:C106"/>
    <mergeCell ref="B107:C107"/>
    <mergeCell ref="B108:C108"/>
    <mergeCell ref="B109:C109"/>
    <mergeCell ref="B110:C110"/>
    <mergeCell ref="B111:C111"/>
    <mergeCell ref="B112:C112"/>
    <mergeCell ref="B113:C113"/>
    <mergeCell ref="B114:C114"/>
    <mergeCell ref="B115:C115"/>
    <mergeCell ref="B116:C116"/>
    <mergeCell ref="B117:C117"/>
    <mergeCell ref="B118:C118"/>
    <mergeCell ref="B119:C119"/>
    <mergeCell ref="B120:C120"/>
    <mergeCell ref="B121:C121"/>
    <mergeCell ref="B122:C122"/>
    <mergeCell ref="B123:C123"/>
    <mergeCell ref="B124:C124"/>
    <mergeCell ref="B125:C125"/>
    <mergeCell ref="B126:C126"/>
    <mergeCell ref="B127:C127"/>
    <mergeCell ref="B128:C128"/>
    <mergeCell ref="B129:C129"/>
    <mergeCell ref="B130:C130"/>
    <mergeCell ref="B131:C131"/>
    <mergeCell ref="B132:C132"/>
    <mergeCell ref="B133:C133"/>
    <mergeCell ref="B134:C134"/>
    <mergeCell ref="B135:C135"/>
    <mergeCell ref="B136:C136"/>
    <mergeCell ref="B137:C137"/>
    <mergeCell ref="B138:C138"/>
    <mergeCell ref="B139:C139"/>
    <mergeCell ref="B140:C140"/>
    <mergeCell ref="B141:C141"/>
    <mergeCell ref="B142:C142"/>
    <mergeCell ref="B143:C143"/>
    <mergeCell ref="B144:C144"/>
    <mergeCell ref="B145:C145"/>
    <mergeCell ref="B146:C146"/>
    <mergeCell ref="B147:C147"/>
    <mergeCell ref="B148:C148"/>
    <mergeCell ref="B149:C149"/>
    <mergeCell ref="B150:C150"/>
    <mergeCell ref="B151:C151"/>
    <mergeCell ref="B152:C152"/>
    <mergeCell ref="B153:C153"/>
    <mergeCell ref="B154:C154"/>
    <mergeCell ref="B155:C155"/>
    <mergeCell ref="B159:C159"/>
    <mergeCell ref="B160:C160"/>
    <mergeCell ref="B161:C161"/>
    <mergeCell ref="B162:C162"/>
    <mergeCell ref="B163:C163"/>
    <mergeCell ref="B164:C164"/>
    <mergeCell ref="B165:C165"/>
    <mergeCell ref="B166:C166"/>
    <mergeCell ref="B167:C167"/>
    <mergeCell ref="B168:C168"/>
    <mergeCell ref="B169:C169"/>
    <mergeCell ref="B170:C170"/>
    <mergeCell ref="B171:C171"/>
    <mergeCell ref="B172:C172"/>
    <mergeCell ref="B173:C173"/>
    <mergeCell ref="B174:C174"/>
    <mergeCell ref="B175:C175"/>
    <mergeCell ref="B176:C176"/>
    <mergeCell ref="B177:C177"/>
    <mergeCell ref="B178:C178"/>
    <mergeCell ref="B179:C179"/>
    <mergeCell ref="B180:C180"/>
    <mergeCell ref="B181:C181"/>
    <mergeCell ref="B182:C182"/>
    <mergeCell ref="B183:C183"/>
    <mergeCell ref="B184:C184"/>
    <mergeCell ref="B185:C185"/>
    <mergeCell ref="B186:C186"/>
    <mergeCell ref="B187:C187"/>
    <mergeCell ref="B188:C188"/>
    <mergeCell ref="B189:C189"/>
    <mergeCell ref="B190:C190"/>
    <mergeCell ref="B191:C191"/>
    <mergeCell ref="B192:C192"/>
    <mergeCell ref="B193:C193"/>
    <mergeCell ref="B194:C194"/>
    <mergeCell ref="B195:C195"/>
    <mergeCell ref="B196:C196"/>
    <mergeCell ref="B197:C197"/>
    <mergeCell ref="B198:C198"/>
    <mergeCell ref="B199:C199"/>
    <mergeCell ref="B200:C200"/>
    <mergeCell ref="B201:C201"/>
    <mergeCell ref="B202:C202"/>
    <mergeCell ref="B203:C203"/>
    <mergeCell ref="B204:C204"/>
    <mergeCell ref="B205:C205"/>
    <mergeCell ref="B206:C206"/>
    <mergeCell ref="B207:C207"/>
    <mergeCell ref="B208:C208"/>
    <mergeCell ref="B209:C209"/>
    <mergeCell ref="B210:C210"/>
    <mergeCell ref="B211:C211"/>
    <mergeCell ref="B212:C212"/>
    <mergeCell ref="B213:C213"/>
    <mergeCell ref="B214:C214"/>
    <mergeCell ref="B215:C215"/>
    <mergeCell ref="B216:C216"/>
    <mergeCell ref="B217:C217"/>
    <mergeCell ref="B218:C218"/>
    <mergeCell ref="B219:C219"/>
    <mergeCell ref="B220:C220"/>
    <mergeCell ref="B221:C221"/>
    <mergeCell ref="B222:C222"/>
    <mergeCell ref="B223:C223"/>
    <mergeCell ref="B224:C224"/>
    <mergeCell ref="B225:C225"/>
    <mergeCell ref="B226:C226"/>
    <mergeCell ref="B227:C227"/>
    <mergeCell ref="B228:C228"/>
    <mergeCell ref="B229:C229"/>
    <mergeCell ref="B230:C230"/>
    <mergeCell ref="B231:C231"/>
    <mergeCell ref="B232:C232"/>
    <mergeCell ref="B233:C233"/>
    <mergeCell ref="B234:C234"/>
    <mergeCell ref="B235:C235"/>
    <mergeCell ref="B236:C236"/>
    <mergeCell ref="B237:C237"/>
    <mergeCell ref="B238:C238"/>
    <mergeCell ref="B239:C239"/>
    <mergeCell ref="B240:C240"/>
    <mergeCell ref="B241:C241"/>
    <mergeCell ref="B242:C242"/>
    <mergeCell ref="B243:C243"/>
    <mergeCell ref="B244:C244"/>
    <mergeCell ref="B245:C245"/>
    <mergeCell ref="B246:C246"/>
    <mergeCell ref="B247:C247"/>
    <mergeCell ref="B249:C249"/>
    <mergeCell ref="B250:C250"/>
    <mergeCell ref="B251:C251"/>
    <mergeCell ref="B252:C252"/>
    <mergeCell ref="B256:C256"/>
    <mergeCell ref="B257:C257"/>
    <mergeCell ref="B258:C258"/>
    <mergeCell ref="B259:C259"/>
    <mergeCell ref="B260:C260"/>
    <mergeCell ref="B261:C261"/>
    <mergeCell ref="B262:C262"/>
    <mergeCell ref="B263:C263"/>
    <mergeCell ref="B264:C264"/>
    <mergeCell ref="B265:C265"/>
    <mergeCell ref="B266:C266"/>
    <mergeCell ref="B267:C267"/>
    <mergeCell ref="B268:C268"/>
    <mergeCell ref="B269:C269"/>
    <mergeCell ref="C271:F271"/>
    <mergeCell ref="G271:I271"/>
    <mergeCell ref="C272:F272"/>
    <mergeCell ref="G272:I272"/>
    <mergeCell ref="C277:F277"/>
    <mergeCell ref="G277:I277"/>
    <mergeCell ref="A11:A12"/>
    <mergeCell ref="D11:D12"/>
    <mergeCell ref="E11:E12"/>
    <mergeCell ref="F11:F12"/>
    <mergeCell ref="B11:C12"/>
  </mergeCells>
  <printOptions horizontalCentered="1"/>
  <pageMargins left="0.118110236220472" right="0.196850393700787" top="0.15748031496063" bottom="0.15748031496063" header="0.31496062992126" footer="0.31496062992126"/>
  <pageSetup paperSize="256" scale="62"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tabColor rgb="FFFF0000"/>
  </sheetPr>
  <dimension ref="A1:J60"/>
  <sheetViews>
    <sheetView view="pageLayout" zoomScale="59" zoomScaleSheetLayoutView="80" zoomScaleNormal="100" showWhiteSpace="0" workbookViewId="0">
      <selection activeCell="I44" sqref="A43:I44"/>
    </sheetView>
  </sheetViews>
  <sheetFormatPr defaultColWidth="8.72727272727273" defaultRowHeight="15.5"/>
  <cols>
    <col min="1" max="1" width="4.81818181818182" style="27" customWidth="1"/>
    <col min="2" max="2" width="11.1818181818182" style="27" customWidth="1"/>
    <col min="3" max="3" width="47.2727272727273" style="27" customWidth="1"/>
    <col min="4" max="4" width="27.8181818181818" style="27" customWidth="1"/>
    <col min="5" max="5" width="14.4545454545455" style="27" customWidth="1"/>
    <col min="6" max="6" width="11.1818181818182" style="27" customWidth="1"/>
    <col min="7" max="8" width="6.45454545454545" style="27" customWidth="1"/>
    <col min="9" max="9" width="8.72727272727273" style="27"/>
    <col min="10" max="10" width="6.81818181818182" style="27" customWidth="1"/>
    <col min="11" max="16384" width="8.72727272727273" style="27"/>
  </cols>
  <sheetData>
    <row r="1" ht="15.75" customHeight="1" spans="6:10">
      <c r="F1" s="32" t="s">
        <v>619</v>
      </c>
      <c r="G1" s="32"/>
      <c r="I1" s="32"/>
      <c r="J1" s="32"/>
    </row>
    <row r="4" ht="18" customHeight="1"/>
    <row r="5" ht="18" customHeight="1" spans="1:9">
      <c r="A5" s="32" t="s">
        <v>620</v>
      </c>
      <c r="B5" s="32"/>
      <c r="C5" s="32"/>
      <c r="D5" s="32"/>
      <c r="E5" s="32"/>
      <c r="F5" s="32"/>
      <c r="G5" s="32"/>
      <c r="H5" s="32"/>
      <c r="I5" s="32"/>
    </row>
    <row r="6" ht="9.75" customHeight="1" spans="1:6">
      <c r="A6" s="32"/>
      <c r="B6" s="32"/>
      <c r="C6" s="32"/>
      <c r="D6" s="32"/>
      <c r="E6" s="32"/>
      <c r="F6" s="32"/>
    </row>
    <row r="7" ht="15" customHeight="1" spans="1:5">
      <c r="A7" s="178" t="s">
        <v>73</v>
      </c>
      <c r="B7" s="178"/>
      <c r="C7" s="179" t="s">
        <v>76</v>
      </c>
      <c r="E7" s="197"/>
    </row>
    <row r="8" spans="1:5">
      <c r="A8" s="27" t="s">
        <v>75</v>
      </c>
      <c r="B8" s="197"/>
      <c r="C8" s="179" t="s">
        <v>74</v>
      </c>
      <c r="E8" s="197"/>
    </row>
    <row r="9" spans="1:5">
      <c r="A9" s="27" t="s">
        <v>77</v>
      </c>
      <c r="B9" s="197"/>
      <c r="C9" s="179" t="s">
        <v>78</v>
      </c>
      <c r="E9" s="197"/>
    </row>
    <row r="10" spans="1:5">
      <c r="A10" s="27" t="s">
        <v>79</v>
      </c>
      <c r="B10" s="197"/>
      <c r="C10" s="179" t="s">
        <v>80</v>
      </c>
      <c r="E10" s="197"/>
    </row>
    <row r="12" ht="20.5" customHeight="1" spans="1:9">
      <c r="A12" s="376" t="s">
        <v>81</v>
      </c>
      <c r="B12" s="377" t="s">
        <v>621</v>
      </c>
      <c r="C12" s="378"/>
      <c r="D12" s="274" t="s">
        <v>622</v>
      </c>
      <c r="E12" s="274" t="s">
        <v>623</v>
      </c>
      <c r="F12" s="376" t="s">
        <v>89</v>
      </c>
      <c r="G12" s="122" t="s">
        <v>233</v>
      </c>
      <c r="H12" s="122"/>
      <c r="I12" s="122"/>
    </row>
    <row r="13" ht="23.5" customHeight="1" spans="1:9">
      <c r="A13" s="379"/>
      <c r="B13" s="380"/>
      <c r="C13" s="381"/>
      <c r="D13" s="283"/>
      <c r="E13" s="283"/>
      <c r="F13" s="379"/>
      <c r="G13" s="122" t="s">
        <v>624</v>
      </c>
      <c r="H13" s="122" t="s">
        <v>625</v>
      </c>
      <c r="I13" s="122" t="s">
        <v>236</v>
      </c>
    </row>
    <row r="14" ht="24" customHeight="1" spans="1:9">
      <c r="A14" s="382"/>
      <c r="B14" s="383" t="s">
        <v>626</v>
      </c>
      <c r="C14" s="383"/>
      <c r="D14" s="384"/>
      <c r="E14" s="384"/>
      <c r="F14" s="382"/>
      <c r="G14" s="382"/>
      <c r="H14" s="382"/>
      <c r="I14" s="382"/>
    </row>
    <row r="15" ht="24" customHeight="1" spans="1:9">
      <c r="A15" s="385">
        <v>1</v>
      </c>
      <c r="B15" s="386" t="s">
        <v>627</v>
      </c>
      <c r="C15" s="386"/>
      <c r="D15" s="387" t="s">
        <v>485</v>
      </c>
      <c r="E15" s="388">
        <v>1</v>
      </c>
      <c r="F15" s="388" t="s">
        <v>263</v>
      </c>
      <c r="G15" s="389">
        <v>35</v>
      </c>
      <c r="H15" s="389">
        <v>40</v>
      </c>
      <c r="I15" s="389">
        <v>27</v>
      </c>
    </row>
    <row r="16" ht="24" customHeight="1" spans="1:9">
      <c r="A16" s="385">
        <v>2</v>
      </c>
      <c r="B16" s="386" t="s">
        <v>628</v>
      </c>
      <c r="C16" s="386"/>
      <c r="D16" s="390" t="s">
        <v>629</v>
      </c>
      <c r="E16" s="390">
        <v>1200</v>
      </c>
      <c r="F16" s="390" t="s">
        <v>240</v>
      </c>
      <c r="G16" s="389">
        <v>100</v>
      </c>
      <c r="H16" s="389">
        <v>125</v>
      </c>
      <c r="I16" s="389">
        <v>90</v>
      </c>
    </row>
    <row r="17" ht="24" customHeight="1" spans="1:9">
      <c r="A17" s="385">
        <v>3</v>
      </c>
      <c r="B17" s="386" t="s">
        <v>630</v>
      </c>
      <c r="C17" s="386"/>
      <c r="D17" s="390" t="s">
        <v>631</v>
      </c>
      <c r="E17" s="390">
        <v>15</v>
      </c>
      <c r="F17" s="390" t="s">
        <v>149</v>
      </c>
      <c r="G17" s="389">
        <v>5</v>
      </c>
      <c r="H17" s="389">
        <v>10</v>
      </c>
      <c r="I17" s="389">
        <v>9</v>
      </c>
    </row>
    <row r="18" ht="24" customHeight="1" spans="1:9">
      <c r="A18" s="18"/>
      <c r="B18" s="391"/>
      <c r="C18" s="391"/>
      <c r="D18" s="18"/>
      <c r="E18" s="18"/>
      <c r="F18" s="18"/>
      <c r="G18" s="18"/>
      <c r="H18" s="18"/>
      <c r="I18" s="18"/>
    </row>
    <row r="19" ht="24" customHeight="1" spans="1:9">
      <c r="A19" s="18"/>
      <c r="B19" s="391"/>
      <c r="C19" s="391"/>
      <c r="D19" s="18"/>
      <c r="E19" s="18"/>
      <c r="F19" s="18"/>
      <c r="G19" s="18"/>
      <c r="H19" s="18"/>
      <c r="I19" s="18"/>
    </row>
    <row r="20" ht="24" customHeight="1" spans="1:9">
      <c r="A20" s="123"/>
      <c r="B20" s="391"/>
      <c r="C20" s="391"/>
      <c r="D20" s="18"/>
      <c r="E20" s="18"/>
      <c r="F20" s="18"/>
      <c r="G20" s="18"/>
      <c r="H20" s="18"/>
      <c r="I20" s="18"/>
    </row>
    <row r="21" ht="24" customHeight="1" spans="1:9">
      <c r="A21" s="18"/>
      <c r="B21" s="391"/>
      <c r="C21" s="391"/>
      <c r="D21" s="18"/>
      <c r="E21" s="18"/>
      <c r="F21" s="18"/>
      <c r="G21" s="18"/>
      <c r="H21" s="18"/>
      <c r="I21" s="18"/>
    </row>
    <row r="22" ht="24" customHeight="1" spans="1:9">
      <c r="A22" s="18"/>
      <c r="B22" s="391"/>
      <c r="C22" s="391"/>
      <c r="D22" s="18"/>
      <c r="E22" s="18"/>
      <c r="F22" s="18"/>
      <c r="G22" s="18"/>
      <c r="H22" s="18"/>
      <c r="I22" s="18"/>
    </row>
    <row r="23" ht="24" customHeight="1" spans="1:9">
      <c r="A23" s="18"/>
      <c r="B23" s="391"/>
      <c r="C23" s="391"/>
      <c r="D23" s="18"/>
      <c r="E23" s="18"/>
      <c r="F23" s="18"/>
      <c r="G23" s="18"/>
      <c r="H23" s="18"/>
      <c r="I23" s="18"/>
    </row>
    <row r="24" ht="24" customHeight="1" spans="1:9">
      <c r="A24" s="18"/>
      <c r="B24" s="391"/>
      <c r="C24" s="391"/>
      <c r="D24" s="18"/>
      <c r="E24" s="18"/>
      <c r="F24" s="18"/>
      <c r="G24" s="18"/>
      <c r="H24" s="18"/>
      <c r="I24" s="18"/>
    </row>
    <row r="25" ht="24" customHeight="1" spans="1:9">
      <c r="A25" s="18"/>
      <c r="B25" s="391"/>
      <c r="C25" s="391"/>
      <c r="D25" s="18"/>
      <c r="E25" s="18"/>
      <c r="F25" s="18"/>
      <c r="G25" s="18"/>
      <c r="H25" s="18"/>
      <c r="I25" s="18"/>
    </row>
    <row r="26" ht="24" customHeight="1" spans="1:9">
      <c r="A26" s="18"/>
      <c r="B26" s="123"/>
      <c r="C26" s="123"/>
      <c r="D26" s="18"/>
      <c r="E26" s="18"/>
      <c r="F26" s="18"/>
      <c r="G26" s="18"/>
      <c r="H26" s="18"/>
      <c r="I26" s="18"/>
    </row>
    <row r="27" ht="24" customHeight="1" spans="1:9">
      <c r="A27" s="18"/>
      <c r="B27" s="123"/>
      <c r="C27" s="123"/>
      <c r="D27" s="18"/>
      <c r="E27" s="18"/>
      <c r="F27" s="18"/>
      <c r="G27" s="18"/>
      <c r="H27" s="18"/>
      <c r="I27" s="18"/>
    </row>
    <row r="28" ht="24" customHeight="1" spans="1:9">
      <c r="A28" s="18"/>
      <c r="B28" s="123"/>
      <c r="C28" s="123"/>
      <c r="D28" s="18"/>
      <c r="E28" s="18"/>
      <c r="F28" s="18"/>
      <c r="G28" s="18"/>
      <c r="H28" s="18"/>
      <c r="I28" s="18"/>
    </row>
    <row r="29" ht="24" customHeight="1" spans="1:9">
      <c r="A29" s="18"/>
      <c r="B29" s="123"/>
      <c r="C29" s="123"/>
      <c r="D29" s="18"/>
      <c r="E29" s="18"/>
      <c r="F29" s="18"/>
      <c r="G29" s="18"/>
      <c r="H29" s="18"/>
      <c r="I29" s="18"/>
    </row>
    <row r="30" ht="24" customHeight="1" spans="1:9">
      <c r="A30" s="18"/>
      <c r="B30" s="123"/>
      <c r="C30" s="123"/>
      <c r="D30" s="18"/>
      <c r="E30" s="18"/>
      <c r="F30" s="18"/>
      <c r="G30" s="18"/>
      <c r="H30" s="18"/>
      <c r="I30" s="18"/>
    </row>
    <row r="31" ht="24" customHeight="1" spans="1:9">
      <c r="A31" s="18"/>
      <c r="B31" s="123"/>
      <c r="C31" s="123"/>
      <c r="D31" s="18"/>
      <c r="E31" s="18"/>
      <c r="F31" s="18"/>
      <c r="G31" s="18"/>
      <c r="H31" s="18"/>
      <c r="I31" s="18"/>
    </row>
    <row r="32" ht="24" customHeight="1" spans="1:9">
      <c r="A32" s="18"/>
      <c r="B32" s="123"/>
      <c r="C32" s="123"/>
      <c r="D32" s="18"/>
      <c r="E32" s="18"/>
      <c r="F32" s="18"/>
      <c r="G32" s="18"/>
      <c r="H32" s="18"/>
      <c r="I32" s="18"/>
    </row>
    <row r="33" ht="24" customHeight="1" spans="1:9">
      <c r="A33" s="18"/>
      <c r="B33" s="123"/>
      <c r="C33" s="123"/>
      <c r="D33" s="18"/>
      <c r="E33" s="18"/>
      <c r="F33" s="18"/>
      <c r="G33" s="18"/>
      <c r="H33" s="18"/>
      <c r="I33" s="18"/>
    </row>
    <row r="34" ht="24" customHeight="1" spans="1:9">
      <c r="A34" s="18"/>
      <c r="B34" s="123"/>
      <c r="C34" s="123"/>
      <c r="D34" s="18"/>
      <c r="E34" s="18"/>
      <c r="F34" s="18"/>
      <c r="G34" s="18"/>
      <c r="H34" s="18"/>
      <c r="I34" s="18"/>
    </row>
    <row r="35" ht="24" customHeight="1" spans="1:9">
      <c r="A35" s="18"/>
      <c r="B35" s="123"/>
      <c r="C35" s="123"/>
      <c r="D35" s="18"/>
      <c r="E35" s="18"/>
      <c r="F35" s="18"/>
      <c r="G35" s="18"/>
      <c r="H35" s="18"/>
      <c r="I35" s="18"/>
    </row>
    <row r="36" ht="24" customHeight="1" spans="1:9">
      <c r="A36" s="18"/>
      <c r="B36" s="123"/>
      <c r="C36" s="123"/>
      <c r="D36" s="18"/>
      <c r="E36" s="18"/>
      <c r="F36" s="18"/>
      <c r="G36" s="18"/>
      <c r="H36" s="18"/>
      <c r="I36" s="18"/>
    </row>
    <row r="37" ht="24" customHeight="1" spans="1:9">
      <c r="A37" s="18"/>
      <c r="B37" s="123"/>
      <c r="C37" s="123"/>
      <c r="D37" s="18"/>
      <c r="E37" s="18"/>
      <c r="F37" s="18"/>
      <c r="G37" s="18"/>
      <c r="H37" s="18"/>
      <c r="I37" s="18"/>
    </row>
    <row r="38" ht="24" customHeight="1" spans="1:9">
      <c r="A38" s="18"/>
      <c r="B38" s="123"/>
      <c r="C38" s="123"/>
      <c r="D38" s="18"/>
      <c r="E38" s="18"/>
      <c r="F38" s="18"/>
      <c r="G38" s="18"/>
      <c r="H38" s="18"/>
      <c r="I38" s="18"/>
    </row>
    <row r="39" ht="24" customHeight="1" spans="1:9">
      <c r="A39" s="18"/>
      <c r="B39" s="123"/>
      <c r="C39" s="123"/>
      <c r="D39" s="18"/>
      <c r="E39" s="18"/>
      <c r="F39" s="18"/>
      <c r="G39" s="18"/>
      <c r="H39" s="18"/>
      <c r="I39" s="18"/>
    </row>
    <row r="40" ht="24" customHeight="1" spans="1:9">
      <c r="A40" s="18"/>
      <c r="B40" s="123"/>
      <c r="C40" s="123"/>
      <c r="D40" s="18"/>
      <c r="E40" s="18"/>
      <c r="F40" s="18"/>
      <c r="G40" s="18"/>
      <c r="H40" s="18"/>
      <c r="I40" s="18"/>
    </row>
    <row r="41" ht="24" customHeight="1" spans="1:9">
      <c r="A41" s="18"/>
      <c r="B41" s="123"/>
      <c r="C41" s="123"/>
      <c r="D41" s="18"/>
      <c r="E41" s="18"/>
      <c r="F41" s="18"/>
      <c r="G41" s="18"/>
      <c r="H41" s="18"/>
      <c r="I41" s="18"/>
    </row>
    <row r="42" ht="24" customHeight="1" spans="1:9">
      <c r="A42" s="18"/>
      <c r="B42" s="123"/>
      <c r="C42" s="123"/>
      <c r="D42" s="18"/>
      <c r="E42" s="18"/>
      <c r="F42" s="18"/>
      <c r="G42" s="18"/>
      <c r="H42" s="18"/>
      <c r="I42" s="18"/>
    </row>
    <row r="43" ht="24" customHeight="1" spans="1:9">
      <c r="A43" s="18"/>
      <c r="B43" s="123"/>
      <c r="C43" s="123"/>
      <c r="D43" s="18"/>
      <c r="E43" s="18"/>
      <c r="F43" s="18"/>
      <c r="G43" s="18"/>
      <c r="H43" s="18"/>
      <c r="I43" s="18"/>
    </row>
    <row r="44" ht="24" customHeight="1" spans="1:9">
      <c r="A44" s="18"/>
      <c r="B44" s="123"/>
      <c r="C44" s="123"/>
      <c r="D44" s="18"/>
      <c r="E44" s="18"/>
      <c r="F44" s="18"/>
      <c r="G44" s="18"/>
      <c r="H44" s="18"/>
      <c r="I44" s="18"/>
    </row>
    <row r="45" ht="24" customHeight="1" spans="2:3">
      <c r="B45" s="32"/>
      <c r="C45" s="32"/>
    </row>
    <row r="46" ht="24" customHeight="1" spans="2:5">
      <c r="B46" s="179"/>
      <c r="C46" s="179"/>
      <c r="E46" s="27" t="s">
        <v>632</v>
      </c>
    </row>
    <row r="47" ht="24" customHeight="1" spans="1:5">
      <c r="A47" s="32" t="s">
        <v>134</v>
      </c>
      <c r="B47" s="32"/>
      <c r="C47" s="32"/>
      <c r="E47" s="27" t="s">
        <v>108</v>
      </c>
    </row>
    <row r="48" ht="24" customHeight="1" spans="1:3">
      <c r="A48" s="32" t="s">
        <v>135</v>
      </c>
      <c r="B48" s="32"/>
      <c r="C48" s="32"/>
    </row>
    <row r="49" ht="24" customHeight="1" spans="3:3">
      <c r="C49" s="179"/>
    </row>
    <row r="50" ht="24" customHeight="1" spans="3:3">
      <c r="C50" s="179"/>
    </row>
    <row r="51" ht="24" customHeight="1" spans="3:3">
      <c r="C51" s="179"/>
    </row>
    <row r="52" ht="24" customHeight="1" spans="1:7">
      <c r="A52" s="32" t="s">
        <v>136</v>
      </c>
      <c r="B52" s="32"/>
      <c r="C52" s="32"/>
      <c r="E52" s="32" t="s">
        <v>633</v>
      </c>
      <c r="F52" s="32"/>
      <c r="G52" s="32"/>
    </row>
    <row r="53" ht="24" customHeight="1"/>
    <row r="55" spans="1:3">
      <c r="A55" s="32"/>
      <c r="B55" s="32"/>
      <c r="C55" s="32"/>
    </row>
    <row r="56" spans="1:3">
      <c r="A56" s="32"/>
      <c r="B56" s="32"/>
      <c r="C56" s="32"/>
    </row>
    <row r="57" spans="3:3">
      <c r="C57" s="179"/>
    </row>
    <row r="58" spans="3:3">
      <c r="C58" s="179"/>
    </row>
    <row r="59" spans="3:3">
      <c r="C59" s="179"/>
    </row>
    <row r="60" spans="1:7">
      <c r="A60" s="32"/>
      <c r="B60" s="32"/>
      <c r="C60" s="32"/>
      <c r="E60" s="32"/>
      <c r="F60" s="32"/>
      <c r="G60" s="32"/>
    </row>
  </sheetData>
  <mergeCells count="49">
    <mergeCell ref="F1:G1"/>
    <mergeCell ref="I1:J1"/>
    <mergeCell ref="A5:I5"/>
    <mergeCell ref="A7:B7"/>
    <mergeCell ref="G12:I12"/>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B41:C41"/>
    <mergeCell ref="B42:C42"/>
    <mergeCell ref="B43:C43"/>
    <mergeCell ref="B44:C44"/>
    <mergeCell ref="B45:C45"/>
    <mergeCell ref="A47:C47"/>
    <mergeCell ref="A48:C48"/>
    <mergeCell ref="A52:C52"/>
    <mergeCell ref="E52:G52"/>
    <mergeCell ref="A55:C55"/>
    <mergeCell ref="A56:C56"/>
    <mergeCell ref="A60:C60"/>
    <mergeCell ref="E60:G60"/>
    <mergeCell ref="A12:A13"/>
    <mergeCell ref="D12:D13"/>
    <mergeCell ref="E12:E13"/>
    <mergeCell ref="F12:F13"/>
    <mergeCell ref="B12:C13"/>
  </mergeCells>
  <pageMargins left="0.275590551181102" right="0.118110236220472" top="0.236220472440945" bottom="0.15748031496063" header="0.393700787401575" footer="0.31496062992126"/>
  <pageSetup paperSize="256" scale="7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tabColor rgb="FFFF0000"/>
  </sheetPr>
  <dimension ref="A1:M12"/>
  <sheetViews>
    <sheetView tabSelected="1" view="pageBreakPreview" zoomScale="61" zoomScalePageLayoutView="42" zoomScaleNormal="100" showWhiteSpace="0" workbookViewId="0">
      <selection activeCell="M11" sqref="M11"/>
    </sheetView>
  </sheetViews>
  <sheetFormatPr defaultColWidth="8.72727272727273" defaultRowHeight="15.5"/>
  <cols>
    <col min="1" max="1" width="3.54545454545455" style="27" customWidth="1"/>
    <col min="2" max="9" width="8.72727272727273" style="27"/>
    <col min="10" max="10" width="5.21818181818182" style="27" customWidth="1"/>
    <col min="11" max="11" width="8.72727272727273" style="27"/>
    <col min="12" max="12" width="37.1363636363636" style="27" customWidth="1"/>
    <col min="13" max="13" width="40.6818181818182" style="27" customWidth="1"/>
    <col min="14" max="16384" width="8.72727272727273" style="27"/>
  </cols>
  <sheetData>
    <row r="1" spans="13:13">
      <c r="M1" s="32" t="s">
        <v>634</v>
      </c>
    </row>
    <row r="2" spans="1:1">
      <c r="A2" s="27" t="s">
        <v>635</v>
      </c>
    </row>
    <row r="4" spans="2:11">
      <c r="B4" s="27" t="s">
        <v>636</v>
      </c>
      <c r="K4" s="27" t="s">
        <v>637</v>
      </c>
    </row>
    <row r="5" spans="11:13">
      <c r="K5" s="368" t="s">
        <v>81</v>
      </c>
      <c r="L5" s="368" t="s">
        <v>638</v>
      </c>
      <c r="M5" s="369" t="s">
        <v>639</v>
      </c>
    </row>
    <row r="6" ht="62" spans="11:13">
      <c r="K6" s="368">
        <v>1</v>
      </c>
      <c r="L6" s="370" t="s">
        <v>640</v>
      </c>
      <c r="M6" s="371" t="s">
        <v>641</v>
      </c>
    </row>
    <row r="7" ht="31" spans="11:13">
      <c r="K7" s="368">
        <v>2</v>
      </c>
      <c r="L7" s="370" t="s">
        <v>642</v>
      </c>
      <c r="M7" s="372" t="s">
        <v>641</v>
      </c>
    </row>
    <row r="8" ht="46.5" spans="11:13">
      <c r="K8" s="368">
        <v>3</v>
      </c>
      <c r="L8" s="370" t="s">
        <v>643</v>
      </c>
      <c r="M8" s="371" t="s">
        <v>644</v>
      </c>
    </row>
    <row r="9" ht="31" spans="11:13">
      <c r="K9" s="368">
        <v>4</v>
      </c>
      <c r="L9" s="370" t="s">
        <v>645</v>
      </c>
      <c r="M9" s="372" t="s">
        <v>641</v>
      </c>
    </row>
    <row r="10" ht="31" spans="11:13">
      <c r="K10" s="368">
        <v>5</v>
      </c>
      <c r="L10" s="370" t="s">
        <v>646</v>
      </c>
      <c r="M10" s="372" t="s">
        <v>641</v>
      </c>
    </row>
    <row r="11" spans="11:13">
      <c r="K11" s="368">
        <v>6</v>
      </c>
      <c r="L11" s="370" t="s">
        <v>647</v>
      </c>
      <c r="M11" s="372" t="s">
        <v>641</v>
      </c>
    </row>
    <row r="12" ht="31" spans="11:13">
      <c r="K12" s="373">
        <v>7</v>
      </c>
      <c r="L12" s="374" t="s">
        <v>648</v>
      </c>
      <c r="M12" s="375" t="s">
        <v>649</v>
      </c>
    </row>
  </sheetData>
  <printOptions horizontalCentered="1"/>
  <pageMargins left="0.267361111111111" right="0.196527777777778" top="0.161111111111111" bottom="0.161111111111111" header="0.298611111111111" footer="0.298611111111111"/>
  <pageSetup paperSize="256" scale="85" orientation="landscape" horizontalDpi="600"/>
  <headerFooter>
    <oddFooter>&amp;C&amp;"Bookman Old Style,Regular"&amp;12- 32 -</oddFooter>
  </headerFooter>
  <colBreaks count="1" manualBreakCount="1">
    <brk id="13" max="1048575" man="1"/>
  </colBreaks>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28</vt:i4>
      </vt:variant>
    </vt:vector>
  </HeadingPairs>
  <TitlesOfParts>
    <vt:vector size="28" baseType="lpstr">
      <vt:lpstr> CEKLIST RPJMDesa</vt:lpstr>
      <vt:lpstr>F.I.1</vt:lpstr>
      <vt:lpstr>F.I.2.1</vt:lpstr>
      <vt:lpstr>F.I.2.2</vt:lpstr>
      <vt:lpstr>F.I.2.3</vt:lpstr>
      <vt:lpstr>F.I.2.4</vt:lpstr>
      <vt:lpstr>F.I.3</vt:lpstr>
      <vt:lpstr>F.I.3.1</vt:lpstr>
      <vt:lpstr>F.I.3.1.a</vt:lpstr>
      <vt:lpstr>F.I.3.1.a2</vt:lpstr>
      <vt:lpstr>F.I.3.1.b1</vt:lpstr>
      <vt:lpstr>F.I.3.1.b2</vt:lpstr>
      <vt:lpstr>F.I.3.1.c (1)</vt:lpstr>
      <vt:lpstr>F.I.3.1.c2</vt:lpstr>
      <vt:lpstr>F.I.3.3</vt:lpstr>
      <vt:lpstr>F.I.3.2</vt:lpstr>
      <vt:lpstr>F.I.3.4</vt:lpstr>
      <vt:lpstr>F.I.3.6</vt:lpstr>
      <vt:lpstr>F.I.3.5</vt:lpstr>
      <vt:lpstr>F.I.4</vt:lpstr>
      <vt:lpstr>F.I.4.1</vt:lpstr>
      <vt:lpstr>F.I.5</vt:lpstr>
      <vt:lpstr>Hal 13</vt:lpstr>
      <vt:lpstr>F.I.6</vt:lpstr>
      <vt:lpstr>F.I.7</vt:lpstr>
      <vt:lpstr>F.I.8</vt:lpstr>
      <vt:lpstr>F.I.20</vt:lpstr>
      <vt:lpstr>F.I.3.1.a2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imamr</cp:lastModifiedBy>
  <dcterms:created xsi:type="dcterms:W3CDTF">2014-08-30T12:15:00Z</dcterms:created>
  <cp:lastPrinted>2024-08-13T01:29:00Z</cp:lastPrinted>
  <dcterms:modified xsi:type="dcterms:W3CDTF">2024-11-18T05:22:02Z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8B43B1C152E3470C812273A0BBA6C057_12</vt:lpwstr>
  </property>
  <property fmtid="{D5CDD505-2E9C-101B-9397-08002B2CF9AE}" pid="3" name="KSOProductBuildVer">
    <vt:lpwstr>1033-12.2.0.18607</vt:lpwstr>
  </property>
</Properties>
</file>